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B4FACE99-EF06-4D92-B034-EAA3C5812A1E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General Constru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1" i="1"/>
  <c r="N11" i="1"/>
  <c r="L11" i="1"/>
  <c r="J11" i="1"/>
  <c r="H11" i="1"/>
  <c r="F11" i="1"/>
  <c r="P8" i="1"/>
  <c r="N8" i="1"/>
  <c r="N14" i="1" s="1"/>
  <c r="L8" i="1"/>
  <c r="L14" i="1" s="1"/>
  <c r="J8" i="1"/>
  <c r="J14" i="1" s="1"/>
  <c r="H8" i="1"/>
  <c r="H14" i="1" s="1"/>
  <c r="F8" i="1"/>
  <c r="F14" i="1" s="1"/>
</calcChain>
</file>

<file path=xl/sharedStrings.xml><?xml version="1.0" encoding="utf-8"?>
<sst xmlns="http://schemas.openxmlformats.org/spreadsheetml/2006/main" count="131" uniqueCount="60">
  <si>
    <t/>
  </si>
  <si>
    <t>J. C. Orr &amp; Son, Inc.</t>
  </si>
  <si>
    <t>Leonard S. Fiore, Inc.</t>
  </si>
  <si>
    <t>Massaro Corporation</t>
  </si>
  <si>
    <t>Poole Anderson</t>
  </si>
  <si>
    <t>Veronesi Building &amp; Remodeling, Inc.</t>
  </si>
  <si>
    <t>Caliber Contracting Services</t>
  </si>
  <si>
    <t>Project:</t>
  </si>
  <si>
    <t>UP-Medlar Field at Lubrano Park Bid Package 3: New Addition (Weight Room Hitting Tunnels)</t>
  </si>
  <si>
    <t>Alice Mento</t>
  </si>
  <si>
    <t>Angel Farabaugh</t>
  </si>
  <si>
    <t>Katie Gutt</t>
  </si>
  <si>
    <t xml:space="preserve">Eli  Manges </t>
  </si>
  <si>
    <t>Mac Wright</t>
  </si>
  <si>
    <t>Jim Donahoe</t>
  </si>
  <si>
    <t>Bid Open Date:</t>
  </si>
  <si>
    <t>07.27.2023 9:36 AM</t>
  </si>
  <si>
    <t>amento@jcorrpa.com</t>
  </si>
  <si>
    <t>afarabaugh@lsfiore.com</t>
  </si>
  <si>
    <t>kgutt@massarocorporation.com</t>
  </si>
  <si>
    <t>emanges@pooleanderson.com</t>
  </si>
  <si>
    <t>mwright@vbrinc.com</t>
  </si>
  <si>
    <t>jdonahoe@calibercontractingservices.com</t>
  </si>
  <si>
    <t>Description</t>
  </si>
  <si>
    <t>Quantity</t>
  </si>
  <si>
    <t>UoM</t>
  </si>
  <si>
    <t>Unit Cost</t>
  </si>
  <si>
    <t>Total Cost</t>
  </si>
  <si>
    <t>Base Bid</t>
  </si>
  <si>
    <t>1</t>
  </si>
  <si>
    <t>Base Bid Cost Total</t>
  </si>
  <si>
    <t>Alternate Bid</t>
  </si>
  <si>
    <t>Paint exposed ceiling in batting tunnel</t>
  </si>
  <si>
    <t>Alternate Bid Cost Total</t>
  </si>
  <si>
    <t>Bid Summary</t>
  </si>
  <si>
    <t>Base Bid Total</t>
  </si>
  <si>
    <t>Custom Fields</t>
  </si>
  <si>
    <t>Bid Bond</t>
  </si>
  <si>
    <t> Bid Bond Executed.pdf (version 1)</t>
  </si>
  <si>
    <t> BID BOND SIGNED.pdf (version 1)</t>
  </si>
  <si>
    <t> Bid Bond.pdf (version 1)</t>
  </si>
  <si>
    <t> Poole Anderson_Bid Bond.pdf (version 1)</t>
  </si>
  <si>
    <t> Bid Bond PSU Medlar Field VBR 07-26-23.pdf (version 1)</t>
  </si>
  <si>
    <t>Public Works E-Verify</t>
  </si>
  <si>
    <t> PWEV Executed.pdf (version 1)</t>
  </si>
  <si>
    <t> PWEV SIGNED.pdf (version 1)</t>
  </si>
  <si>
    <t> PWEmploymentVerificationform2.pdf (version 1)</t>
  </si>
  <si>
    <t> Public Works Employment Verification Form - Signed.pdf (version 1)</t>
  </si>
  <si>
    <t> PW Employment Verification Form VBR.pdf (version 1)</t>
  </si>
  <si>
    <t> Public Works Verification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</si>
  <si>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</si>
  <si>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</si>
  <si>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Includes a $63,230 allowance for retaining walls - details not shown. Excludes building logos shown on A3.1.1 - details not shown.  Includes supply and install of batting netting at $63,374 Excludes exercise equipment and wall mounted TV Excludes access controls and security by JCI</t>
  </si>
  <si>
    <t>No qualifications or clarifications will be accepted. All questions and clarifications are to be addressed via RFI during the bid period.  Submission of such with a Bid may result in the Bid being REJECTED at the University's discretion. I have read and agree to addenda 1 and 2.</t>
  </si>
  <si>
    <t>DBE Exhibit A</t>
  </si>
  <si>
    <t> EXHIBIT A MEDLAR.pdf (version 1)</t>
  </si>
  <si>
    <t> Exhibit A.pdf (version 1)</t>
  </si>
  <si>
    <t> DBE List.pdf (version 1)</t>
  </si>
  <si>
    <t> DBE Goal Form.pdf (version 1)</t>
  </si>
  <si>
    <t> DBE Exhibit A.pdf (version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</si>
</sst>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8ED6-796D-4E87-B0EB-1CF9C09CDBE4}">
  <sheetPr>
    <outlinePr summaryBelow="0"/>
  </sheetPr>
  <dimension ref="A1:P20"/>
  <sheetViews>
    <sheetView showGridLines="0" tabSelected="1" workbookViewId="0">
      <selection activeCell="J30" sqref="J30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  <col min="13" max="13" width="13.7109375" customWidth="1"/>
    <col min="14" max="14" width="26.7109375" customWidth="1"/>
    <col min="15" max="15" width="13.7109375" customWidth="1"/>
    <col min="16" max="16" width="26.7109375" customWidth="1"/>
  </cols>
  <sheetData>
    <row r="1" spans="1:16" x14ac:dyDescent="0.2">
      <c r="A1" s="13" t="s">
        <v>0</v>
      </c>
      <c r="B1" s="13"/>
      <c r="C1" s="13"/>
      <c r="D1" s="13"/>
      <c r="E1" s="12" t="s">
        <v>1</v>
      </c>
      <c r="F1" s="12"/>
      <c r="G1" s="12" t="s">
        <v>2</v>
      </c>
      <c r="H1" s="12"/>
      <c r="I1" s="12" t="s">
        <v>3</v>
      </c>
      <c r="J1" s="12"/>
      <c r="K1" s="12" t="s">
        <v>4</v>
      </c>
      <c r="L1" s="12"/>
      <c r="M1" s="12" t="s">
        <v>5</v>
      </c>
      <c r="N1" s="12"/>
      <c r="O1" s="12" t="s">
        <v>6</v>
      </c>
      <c r="P1" s="12"/>
    </row>
    <row r="2" spans="1:16" x14ac:dyDescent="0.2">
      <c r="A2" s="14" t="s">
        <v>7</v>
      </c>
      <c r="B2" s="11" t="s">
        <v>8</v>
      </c>
      <c r="C2" s="11"/>
      <c r="D2" s="11"/>
      <c r="E2" s="10" t="s">
        <v>9</v>
      </c>
      <c r="F2" s="10"/>
      <c r="G2" s="10" t="s">
        <v>10</v>
      </c>
      <c r="H2" s="10"/>
      <c r="I2" s="10" t="s">
        <v>11</v>
      </c>
      <c r="J2" s="10"/>
      <c r="K2" s="10" t="s">
        <v>12</v>
      </c>
      <c r="L2" s="10"/>
      <c r="M2" s="10" t="s">
        <v>13</v>
      </c>
      <c r="N2" s="10"/>
      <c r="O2" s="10" t="s">
        <v>14</v>
      </c>
      <c r="P2" s="10"/>
    </row>
    <row r="3" spans="1:16" x14ac:dyDescent="0.2">
      <c r="A3" s="14" t="s">
        <v>15</v>
      </c>
      <c r="B3" s="11" t="s">
        <v>16</v>
      </c>
      <c r="C3" s="11"/>
      <c r="D3" s="11"/>
      <c r="E3" s="10" t="s">
        <v>17</v>
      </c>
      <c r="F3" s="10"/>
      <c r="G3" s="10" t="s">
        <v>18</v>
      </c>
      <c r="H3" s="10"/>
      <c r="I3" s="10" t="s">
        <v>19</v>
      </c>
      <c r="J3" s="10"/>
      <c r="K3" s="10" t="s">
        <v>20</v>
      </c>
      <c r="L3" s="10"/>
      <c r="M3" s="10" t="s">
        <v>21</v>
      </c>
      <c r="N3" s="10"/>
      <c r="O3" s="10" t="s">
        <v>22</v>
      </c>
      <c r="P3" s="10"/>
    </row>
    <row r="4" spans="1:16" ht="13.5" thickBot="1" x14ac:dyDescent="0.25">
      <c r="A4" s="9" t="s">
        <v>0</v>
      </c>
      <c r="B4" s="9"/>
      <c r="C4" s="9"/>
      <c r="D4" s="9"/>
      <c r="E4" s="8" t="s">
        <v>0</v>
      </c>
      <c r="F4" s="8"/>
      <c r="G4" s="8" t="s">
        <v>0</v>
      </c>
      <c r="H4" s="8"/>
      <c r="I4" s="8" t="s">
        <v>0</v>
      </c>
      <c r="J4" s="8"/>
      <c r="K4" s="8" t="s">
        <v>0</v>
      </c>
      <c r="L4" s="8"/>
      <c r="M4" s="8" t="s">
        <v>0</v>
      </c>
      <c r="N4" s="8"/>
      <c r="O4" s="8" t="s">
        <v>0</v>
      </c>
      <c r="P4" s="8"/>
    </row>
    <row r="5" spans="1:16" ht="13.5" thickBot="1" x14ac:dyDescent="0.25">
      <c r="A5" s="15" t="s">
        <v>0</v>
      </c>
      <c r="B5" s="16" t="s">
        <v>23</v>
      </c>
      <c r="C5" s="17" t="s">
        <v>24</v>
      </c>
      <c r="D5" s="18" t="s">
        <v>25</v>
      </c>
      <c r="E5" s="19" t="s">
        <v>26</v>
      </c>
      <c r="F5" s="20" t="s">
        <v>27</v>
      </c>
      <c r="G5" s="19" t="s">
        <v>26</v>
      </c>
      <c r="H5" s="20" t="s">
        <v>27</v>
      </c>
      <c r="I5" s="19" t="s">
        <v>26</v>
      </c>
      <c r="J5" s="20" t="s">
        <v>27</v>
      </c>
      <c r="K5" s="19" t="s">
        <v>26</v>
      </c>
      <c r="L5" s="20" t="s">
        <v>27</v>
      </c>
      <c r="M5" s="19" t="s">
        <v>26</v>
      </c>
      <c r="N5" s="20" t="s">
        <v>27</v>
      </c>
      <c r="O5" s="19" t="s">
        <v>26</v>
      </c>
      <c r="P5" s="20" t="s">
        <v>27</v>
      </c>
    </row>
    <row r="6" spans="1:16" x14ac:dyDescent="0.2">
      <c r="A6" s="7" t="s">
        <v>28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  <c r="M6" s="6" t="s">
        <v>0</v>
      </c>
      <c r="N6" s="6"/>
      <c r="O6" s="6" t="s">
        <v>0</v>
      </c>
      <c r="P6" s="6"/>
    </row>
    <row r="7" spans="1:16" outlineLevel="1" x14ac:dyDescent="0.2">
      <c r="A7" s="21" t="s">
        <v>29</v>
      </c>
      <c r="B7" s="22" t="s">
        <v>28</v>
      </c>
      <c r="C7" s="22" t="s">
        <v>0</v>
      </c>
      <c r="D7" s="23" t="s">
        <v>0</v>
      </c>
      <c r="E7" s="24">
        <v>0</v>
      </c>
      <c r="F7" s="25">
        <v>2859947</v>
      </c>
      <c r="G7" s="24">
        <v>0</v>
      </c>
      <c r="H7" s="25">
        <v>3162000</v>
      </c>
      <c r="I7" s="24">
        <v>0</v>
      </c>
      <c r="J7" s="25">
        <v>3189000</v>
      </c>
      <c r="K7" s="24">
        <v>0</v>
      </c>
      <c r="L7" s="25">
        <v>3207000</v>
      </c>
      <c r="M7" s="24">
        <v>0</v>
      </c>
      <c r="N7" s="25">
        <v>3497255</v>
      </c>
      <c r="O7" s="24">
        <v>0</v>
      </c>
      <c r="P7" s="25">
        <v>3572000</v>
      </c>
    </row>
    <row r="8" spans="1:16" ht="13.5" thickBot="1" x14ac:dyDescent="0.25">
      <c r="A8" s="5" t="s">
        <v>30</v>
      </c>
      <c r="B8" s="5"/>
      <c r="C8" s="5"/>
      <c r="D8" s="5"/>
      <c r="E8" s="26" t="s">
        <v>0</v>
      </c>
      <c r="F8" s="27">
        <f>SUM(F7:F7)</f>
        <v>2859947</v>
      </c>
      <c r="G8" s="26" t="s">
        <v>0</v>
      </c>
      <c r="H8" s="27">
        <f>SUM(H7:H7)</f>
        <v>3162000</v>
      </c>
      <c r="I8" s="26" t="s">
        <v>0</v>
      </c>
      <c r="J8" s="27">
        <f>SUM(J7:J7)</f>
        <v>3189000</v>
      </c>
      <c r="K8" s="26" t="s">
        <v>0</v>
      </c>
      <c r="L8" s="27">
        <f>SUM(L7:L7)</f>
        <v>3207000</v>
      </c>
      <c r="M8" s="26" t="s">
        <v>0</v>
      </c>
      <c r="N8" s="27">
        <f>SUM(N7:N7)</f>
        <v>3497255</v>
      </c>
      <c r="O8" s="26" t="s">
        <v>0</v>
      </c>
      <c r="P8" s="27">
        <f>SUM(P7:P7)</f>
        <v>3572000</v>
      </c>
    </row>
    <row r="9" spans="1:16" x14ac:dyDescent="0.2">
      <c r="A9" s="7" t="s">
        <v>31</v>
      </c>
      <c r="B9" s="7"/>
      <c r="C9" s="7"/>
      <c r="D9" s="7"/>
      <c r="E9" s="6" t="s">
        <v>0</v>
      </c>
      <c r="F9" s="6"/>
      <c r="G9" s="6" t="s">
        <v>0</v>
      </c>
      <c r="H9" s="6"/>
      <c r="I9" s="6" t="s">
        <v>0</v>
      </c>
      <c r="J9" s="6"/>
      <c r="K9" s="6" t="s">
        <v>0</v>
      </c>
      <c r="L9" s="6"/>
      <c r="M9" s="6" t="s">
        <v>0</v>
      </c>
      <c r="N9" s="6"/>
      <c r="O9" s="6" t="s">
        <v>0</v>
      </c>
      <c r="P9" s="6"/>
    </row>
    <row r="10" spans="1:16" outlineLevel="1" x14ac:dyDescent="0.2">
      <c r="A10" s="21" t="s">
        <v>29</v>
      </c>
      <c r="B10" s="22" t="s">
        <v>32</v>
      </c>
      <c r="C10" s="22" t="s">
        <v>0</v>
      </c>
      <c r="D10" s="23" t="s">
        <v>0</v>
      </c>
      <c r="E10" s="24">
        <v>0</v>
      </c>
      <c r="F10" s="25">
        <v>3500</v>
      </c>
      <c r="G10" s="24">
        <v>0</v>
      </c>
      <c r="H10" s="25">
        <v>3300</v>
      </c>
      <c r="I10" s="24">
        <v>0</v>
      </c>
      <c r="J10" s="25">
        <v>11000</v>
      </c>
      <c r="K10" s="24">
        <v>0</v>
      </c>
      <c r="L10" s="25">
        <v>10691</v>
      </c>
      <c r="M10" s="24">
        <v>0</v>
      </c>
      <c r="N10" s="25">
        <v>18480</v>
      </c>
      <c r="O10" s="24">
        <v>0</v>
      </c>
      <c r="P10" s="25">
        <v>4000</v>
      </c>
    </row>
    <row r="11" spans="1:16" ht="13.5" thickBot="1" x14ac:dyDescent="0.25">
      <c r="A11" s="5" t="s">
        <v>33</v>
      </c>
      <c r="B11" s="5"/>
      <c r="C11" s="5"/>
      <c r="D11" s="5"/>
      <c r="E11" s="26" t="s">
        <v>0</v>
      </c>
      <c r="F11" s="27">
        <f>SUM(F10:F10)</f>
        <v>3500</v>
      </c>
      <c r="G11" s="26" t="s">
        <v>0</v>
      </c>
      <c r="H11" s="27">
        <f>SUM(H10:H10)</f>
        <v>3300</v>
      </c>
      <c r="I11" s="26" t="s">
        <v>0</v>
      </c>
      <c r="J11" s="27">
        <f>SUM(J10:J10)</f>
        <v>11000</v>
      </c>
      <c r="K11" s="26" t="s">
        <v>0</v>
      </c>
      <c r="L11" s="27">
        <f>SUM(L10:L10)</f>
        <v>10691</v>
      </c>
      <c r="M11" s="26" t="s">
        <v>0</v>
      </c>
      <c r="N11" s="27">
        <f>SUM(N10:N10)</f>
        <v>18480</v>
      </c>
      <c r="O11" s="26" t="s">
        <v>0</v>
      </c>
      <c r="P11" s="27">
        <f>SUM(P10:P10)</f>
        <v>4000</v>
      </c>
    </row>
    <row r="13" spans="1:16" ht="13.5" thickBot="1" x14ac:dyDescent="0.25">
      <c r="A13" s="4" t="s">
        <v>34</v>
      </c>
      <c r="B13" s="4"/>
      <c r="C13" s="4"/>
      <c r="D13" s="4"/>
      <c r="E13" s="3" t="s">
        <v>0</v>
      </c>
      <c r="F13" s="3"/>
      <c r="G13" s="3" t="s">
        <v>0</v>
      </c>
      <c r="H13" s="3"/>
      <c r="I13" s="3" t="s">
        <v>0</v>
      </c>
      <c r="J13" s="3"/>
      <c r="K13" s="3" t="s">
        <v>0</v>
      </c>
      <c r="L13" s="3"/>
      <c r="M13" s="3" t="s">
        <v>0</v>
      </c>
      <c r="N13" s="3"/>
      <c r="O13" s="3" t="s">
        <v>0</v>
      </c>
      <c r="P13" s="3"/>
    </row>
    <row r="14" spans="1:16" ht="13.5" thickBot="1" x14ac:dyDescent="0.25">
      <c r="A14" s="2" t="s">
        <v>35</v>
      </c>
      <c r="B14" s="2"/>
      <c r="C14" s="2"/>
      <c r="D14" s="2"/>
      <c r="E14" s="28" t="s">
        <v>0</v>
      </c>
      <c r="F14" s="29">
        <f>SUM(F8)</f>
        <v>2859947</v>
      </c>
      <c r="G14" s="28" t="s">
        <v>0</v>
      </c>
      <c r="H14" s="29">
        <f>SUM(H8)</f>
        <v>3162000</v>
      </c>
      <c r="I14" s="28" t="s">
        <v>0</v>
      </c>
      <c r="J14" s="29">
        <f>SUM(J8)</f>
        <v>3189000</v>
      </c>
      <c r="K14" s="28" t="s">
        <v>0</v>
      </c>
      <c r="L14" s="29">
        <f>SUM(L8)</f>
        <v>3207000</v>
      </c>
      <c r="M14" s="28" t="s">
        <v>0</v>
      </c>
      <c r="N14" s="29">
        <f>SUM(N8)</f>
        <v>3497255</v>
      </c>
      <c r="O14" s="28" t="s">
        <v>0</v>
      </c>
      <c r="P14" s="29">
        <f>SUM(P8)</f>
        <v>3572000</v>
      </c>
    </row>
    <row r="16" spans="1:16" ht="13.5" thickBot="1" x14ac:dyDescent="0.25">
      <c r="A16" s="4" t="s">
        <v>36</v>
      </c>
      <c r="B16" s="4"/>
      <c r="C16" s="4"/>
      <c r="D16" s="4"/>
      <c r="E16" s="3" t="s">
        <v>0</v>
      </c>
      <c r="F16" s="3"/>
      <c r="G16" s="3" t="s">
        <v>0</v>
      </c>
      <c r="H16" s="3"/>
      <c r="I16" s="3" t="s">
        <v>0</v>
      </c>
      <c r="J16" s="3"/>
      <c r="K16" s="3" t="s">
        <v>0</v>
      </c>
      <c r="L16" s="3"/>
      <c r="M16" s="3" t="s">
        <v>0</v>
      </c>
      <c r="N16" s="3"/>
      <c r="O16" s="3" t="s">
        <v>0</v>
      </c>
      <c r="P16" s="3"/>
    </row>
    <row r="17" spans="1:16" ht="12.75" customHeight="1" x14ac:dyDescent="0.2">
      <c r="A17" s="1" t="s">
        <v>37</v>
      </c>
      <c r="B17" s="1"/>
      <c r="C17" s="1"/>
      <c r="D17" s="1"/>
      <c r="E17" s="30" t="s">
        <v>38</v>
      </c>
      <c r="F17" s="30"/>
      <c r="G17" s="30" t="s">
        <v>39</v>
      </c>
      <c r="H17" s="30"/>
      <c r="I17" s="30" t="s">
        <v>40</v>
      </c>
      <c r="J17" s="30"/>
      <c r="K17" s="30" t="s">
        <v>41</v>
      </c>
      <c r="L17" s="30"/>
      <c r="M17" s="30" t="s">
        <v>42</v>
      </c>
      <c r="N17" s="30"/>
      <c r="O17" s="30" t="s">
        <v>40</v>
      </c>
      <c r="P17" s="30"/>
    </row>
    <row r="18" spans="1:16" ht="12.75" customHeight="1" x14ac:dyDescent="0.2">
      <c r="A18" s="31" t="s">
        <v>43</v>
      </c>
      <c r="B18" s="31"/>
      <c r="C18" s="31"/>
      <c r="D18" s="31"/>
      <c r="E18" s="32" t="s">
        <v>44</v>
      </c>
      <c r="F18" s="32"/>
      <c r="G18" s="32" t="s">
        <v>45</v>
      </c>
      <c r="H18" s="32"/>
      <c r="I18" s="32" t="s">
        <v>46</v>
      </c>
      <c r="J18" s="32"/>
      <c r="K18" s="32" t="s">
        <v>47</v>
      </c>
      <c r="L18" s="32"/>
      <c r="M18" s="32" t="s">
        <v>48</v>
      </c>
      <c r="N18" s="32"/>
      <c r="O18" s="32" t="s">
        <v>49</v>
      </c>
      <c r="P18" s="32"/>
    </row>
    <row r="19" spans="1:16" ht="89.25" customHeight="1" x14ac:dyDescent="0.2">
      <c r="A19" s="31" t="s">
        <v>50</v>
      </c>
      <c r="B19" s="31"/>
      <c r="C19" s="31"/>
      <c r="D19" s="31"/>
      <c r="E19" s="32" t="s">
        <v>51</v>
      </c>
      <c r="F19" s="32"/>
      <c r="G19" s="32" t="s">
        <v>51</v>
      </c>
      <c r="H19" s="32"/>
      <c r="I19" s="32" t="s">
        <v>51</v>
      </c>
      <c r="J19" s="32"/>
      <c r="K19" s="32" t="s">
        <v>52</v>
      </c>
      <c r="L19" s="32"/>
      <c r="M19" s="32" t="s">
        <v>51</v>
      </c>
      <c r="N19" s="32"/>
      <c r="O19" s="32" t="s">
        <v>53</v>
      </c>
      <c r="P19" s="32"/>
    </row>
    <row r="20" spans="1:16" ht="13.5" thickBot="1" x14ac:dyDescent="0.25">
      <c r="A20" s="33" t="s">
        <v>54</v>
      </c>
      <c r="B20" s="33"/>
      <c r="C20" s="33"/>
      <c r="D20" s="33"/>
      <c r="E20" s="34" t="s">
        <v>55</v>
      </c>
      <c r="F20" s="34"/>
      <c r="G20" s="34" t="s">
        <v>56</v>
      </c>
      <c r="H20" s="34"/>
      <c r="I20" s="34" t="s">
        <v>56</v>
      </c>
      <c r="J20" s="34"/>
      <c r="K20" s="34" t="s">
        <v>57</v>
      </c>
      <c r="L20" s="34"/>
      <c r="M20" s="34" t="s">
        <v>58</v>
      </c>
      <c r="N20" s="34"/>
      <c r="O20" s="34" t="s">
        <v>59</v>
      </c>
      <c r="P20" s="34"/>
    </row>
  </sheetData>
  <mergeCells count="87">
    <mergeCell ref="M20:N20"/>
    <mergeCell ref="O20:P20"/>
    <mergeCell ref="A20:D20"/>
    <mergeCell ref="E20:F20"/>
    <mergeCell ref="G20:H20"/>
    <mergeCell ref="I20:J20"/>
    <mergeCell ref="K20:L20"/>
    <mergeCell ref="M18:N18"/>
    <mergeCell ref="O18:P18"/>
    <mergeCell ref="A19:D19"/>
    <mergeCell ref="E19:F19"/>
    <mergeCell ref="G19:H19"/>
    <mergeCell ref="I19:J19"/>
    <mergeCell ref="K19:L19"/>
    <mergeCell ref="M19:N19"/>
    <mergeCell ref="O19:P19"/>
    <mergeCell ref="A18:D18"/>
    <mergeCell ref="E18:F18"/>
    <mergeCell ref="G18:H18"/>
    <mergeCell ref="I18:J18"/>
    <mergeCell ref="K18:L18"/>
    <mergeCell ref="M16:N16"/>
    <mergeCell ref="O16:P16"/>
    <mergeCell ref="A17:D17"/>
    <mergeCell ref="E17:F17"/>
    <mergeCell ref="G17:H17"/>
    <mergeCell ref="I17:J17"/>
    <mergeCell ref="K17:L17"/>
    <mergeCell ref="M17:N17"/>
    <mergeCell ref="O17:P17"/>
    <mergeCell ref="A16:D16"/>
    <mergeCell ref="E16:F16"/>
    <mergeCell ref="G16:H16"/>
    <mergeCell ref="I16:J16"/>
    <mergeCell ref="K16:L16"/>
    <mergeCell ref="I13:J13"/>
    <mergeCell ref="K13:L13"/>
    <mergeCell ref="M13:N13"/>
    <mergeCell ref="O13:P13"/>
    <mergeCell ref="A14:D14"/>
    <mergeCell ref="A11:D11"/>
    <mergeCell ref="A13:D13"/>
    <mergeCell ref="E13:F13"/>
    <mergeCell ref="G13:H13"/>
    <mergeCell ref="K6:L6"/>
    <mergeCell ref="M6:N6"/>
    <mergeCell ref="O6:P6"/>
    <mergeCell ref="A8:D8"/>
    <mergeCell ref="A9:D9"/>
    <mergeCell ref="E9:F9"/>
    <mergeCell ref="G9:H9"/>
    <mergeCell ref="I9:J9"/>
    <mergeCell ref="K9:L9"/>
    <mergeCell ref="M9:N9"/>
    <mergeCell ref="O9:P9"/>
    <mergeCell ref="A6:D6"/>
    <mergeCell ref="E6:F6"/>
    <mergeCell ref="G6:H6"/>
    <mergeCell ref="I6:J6"/>
    <mergeCell ref="K3:L3"/>
    <mergeCell ref="M3:N3"/>
    <mergeCell ref="O3:P3"/>
    <mergeCell ref="A4:D4"/>
    <mergeCell ref="E4:F4"/>
    <mergeCell ref="G4:H4"/>
    <mergeCell ref="I4:J4"/>
    <mergeCell ref="K4:L4"/>
    <mergeCell ref="M4:N4"/>
    <mergeCell ref="O4:P4"/>
    <mergeCell ref="K1:L1"/>
    <mergeCell ref="M1:N1"/>
    <mergeCell ref="O1:P1"/>
    <mergeCell ref="B2:D2"/>
    <mergeCell ref="E2:F2"/>
    <mergeCell ref="G2:H2"/>
    <mergeCell ref="I2:J2"/>
    <mergeCell ref="K2:L2"/>
    <mergeCell ref="M2:N2"/>
    <mergeCell ref="O2:P2"/>
    <mergeCell ref="A1:D1"/>
    <mergeCell ref="E1:F1"/>
    <mergeCell ref="G1:H1"/>
    <mergeCell ref="I1:J1"/>
    <mergeCell ref="B3:D3"/>
    <mergeCell ref="E3:F3"/>
    <mergeCell ref="G3:H3"/>
    <mergeCell ref="I3:J3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Construction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dcterms:created xsi:type="dcterms:W3CDTF">2023-09-11T16:01:12Z</dcterms:created>
  <dcterms:modified xsi:type="dcterms:W3CDTF">2023-09-11T16:01:12Z</dcterms:modified>
  <cp:category/>
</cp:coreProperties>
</file>