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C:\Users\bme108\Downloads\"/>
    </mc:Choice>
  </mc:AlternateContent>
  <xr:revisionPtr revIDLastSave="0" documentId="8_{64153B6F-508B-4C67-A7E5-5C21614760E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eneral" sheetId="1" r:id="rId1"/>
  </sheets>
  <definedNames>
    <definedName name="_xlnm.Print_Titles" localSheetId="0">General!$1:$5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6" i="1" l="1"/>
  <c r="H105" i="1"/>
  <c r="F105" i="1"/>
  <c r="H104" i="1"/>
  <c r="F104" i="1"/>
  <c r="H103" i="1"/>
  <c r="F103" i="1"/>
  <c r="H102" i="1"/>
  <c r="F102" i="1"/>
  <c r="H101" i="1"/>
  <c r="F101" i="1"/>
  <c r="H100" i="1"/>
  <c r="F100" i="1"/>
  <c r="H99" i="1"/>
  <c r="F99" i="1"/>
  <c r="H98" i="1"/>
  <c r="F98" i="1"/>
  <c r="H97" i="1"/>
  <c r="F97" i="1"/>
  <c r="H96" i="1"/>
  <c r="F96" i="1"/>
  <c r="H95" i="1"/>
  <c r="F95" i="1"/>
  <c r="H94" i="1"/>
  <c r="F94" i="1"/>
  <c r="H93" i="1"/>
  <c r="F93" i="1"/>
  <c r="H92" i="1"/>
  <c r="F92" i="1"/>
  <c r="H91" i="1"/>
  <c r="F91" i="1"/>
  <c r="H90" i="1"/>
  <c r="F90" i="1"/>
  <c r="H89" i="1"/>
  <c r="F89" i="1"/>
  <c r="H88" i="1"/>
  <c r="F88" i="1"/>
  <c r="H87" i="1"/>
  <c r="F87" i="1"/>
  <c r="H86" i="1"/>
  <c r="F86" i="1"/>
  <c r="H85" i="1"/>
  <c r="F85" i="1"/>
  <c r="H84" i="1"/>
  <c r="F84" i="1"/>
  <c r="H83" i="1"/>
  <c r="F83" i="1"/>
  <c r="H82" i="1"/>
  <c r="F82" i="1"/>
  <c r="H81" i="1"/>
  <c r="H106" i="1" s="1"/>
  <c r="F81" i="1"/>
  <c r="H80" i="1"/>
  <c r="F80" i="1"/>
  <c r="H79" i="1"/>
  <c r="F79" i="1"/>
  <c r="H78" i="1"/>
  <c r="F78" i="1"/>
  <c r="H77" i="1"/>
  <c r="F77" i="1"/>
  <c r="H76" i="1"/>
  <c r="F76" i="1"/>
  <c r="H74" i="1"/>
  <c r="H73" i="1"/>
  <c r="F73" i="1"/>
  <c r="H72" i="1"/>
  <c r="F72" i="1"/>
  <c r="H71" i="1"/>
  <c r="F71" i="1"/>
  <c r="H70" i="1"/>
  <c r="F70" i="1"/>
  <c r="H69" i="1"/>
  <c r="F69" i="1"/>
  <c r="H68" i="1"/>
  <c r="F68" i="1"/>
  <c r="H67" i="1"/>
  <c r="F67" i="1"/>
  <c r="H66" i="1"/>
  <c r="F66" i="1"/>
  <c r="H65" i="1"/>
  <c r="F65" i="1"/>
  <c r="H64" i="1"/>
  <c r="F64" i="1"/>
  <c r="H63" i="1"/>
  <c r="F63" i="1"/>
  <c r="H62" i="1"/>
  <c r="F62" i="1"/>
  <c r="H61" i="1"/>
  <c r="F61" i="1"/>
  <c r="H60" i="1"/>
  <c r="F60" i="1"/>
  <c r="H59" i="1"/>
  <c r="F59" i="1"/>
  <c r="H58" i="1"/>
  <c r="F58" i="1"/>
  <c r="H57" i="1"/>
  <c r="F57" i="1"/>
  <c r="H56" i="1"/>
  <c r="F56" i="1"/>
  <c r="H55" i="1"/>
  <c r="F55" i="1"/>
  <c r="H54" i="1"/>
  <c r="F54" i="1"/>
  <c r="H53" i="1"/>
  <c r="F53" i="1"/>
  <c r="H52" i="1"/>
  <c r="F52" i="1"/>
  <c r="H51" i="1"/>
  <c r="F51" i="1"/>
  <c r="H50" i="1"/>
  <c r="F50" i="1"/>
  <c r="H49" i="1"/>
  <c r="F49" i="1"/>
  <c r="H48" i="1"/>
  <c r="F48" i="1"/>
  <c r="H47" i="1"/>
  <c r="F47" i="1"/>
  <c r="H46" i="1"/>
  <c r="F46" i="1"/>
  <c r="H45" i="1"/>
  <c r="F45" i="1"/>
  <c r="H44" i="1"/>
  <c r="F44" i="1"/>
  <c r="H43" i="1"/>
  <c r="F43" i="1"/>
  <c r="H42" i="1"/>
  <c r="F42" i="1"/>
  <c r="H41" i="1"/>
  <c r="F41" i="1"/>
  <c r="H40" i="1"/>
  <c r="F40" i="1"/>
  <c r="H39" i="1"/>
  <c r="F39" i="1"/>
  <c r="H38" i="1"/>
  <c r="F38" i="1"/>
  <c r="H37" i="1"/>
  <c r="F37" i="1"/>
  <c r="H36" i="1"/>
  <c r="F36" i="1"/>
  <c r="H35" i="1"/>
  <c r="F35" i="1"/>
  <c r="H34" i="1"/>
  <c r="F34" i="1"/>
  <c r="H33" i="1"/>
  <c r="F33" i="1"/>
  <c r="H32" i="1"/>
  <c r="F32" i="1"/>
  <c r="H31" i="1"/>
  <c r="F31" i="1"/>
  <c r="H30" i="1"/>
  <c r="F30" i="1"/>
  <c r="H29" i="1"/>
  <c r="F29" i="1"/>
  <c r="H28" i="1"/>
  <c r="F28" i="1"/>
  <c r="H27" i="1"/>
  <c r="F27" i="1"/>
  <c r="H26" i="1"/>
  <c r="F26" i="1"/>
  <c r="H25" i="1"/>
  <c r="F25" i="1"/>
  <c r="H24" i="1"/>
  <c r="F24" i="1"/>
  <c r="H23" i="1"/>
  <c r="F23" i="1"/>
  <c r="H22" i="1"/>
  <c r="F22" i="1"/>
  <c r="H21" i="1"/>
  <c r="F21" i="1"/>
  <c r="H20" i="1"/>
  <c r="F20" i="1"/>
  <c r="H19" i="1"/>
  <c r="F19" i="1"/>
  <c r="H18" i="1"/>
  <c r="F18" i="1"/>
  <c r="H17" i="1"/>
  <c r="F17" i="1"/>
  <c r="H16" i="1"/>
  <c r="F16" i="1"/>
  <c r="H15" i="1"/>
  <c r="F15" i="1"/>
  <c r="H14" i="1"/>
  <c r="F14" i="1"/>
  <c r="F74" i="1" s="1"/>
  <c r="H13" i="1"/>
  <c r="F13" i="1"/>
  <c r="H12" i="1"/>
  <c r="F12" i="1"/>
  <c r="H9" i="1"/>
  <c r="F9" i="1"/>
  <c r="H8" i="1"/>
  <c r="F8" i="1"/>
  <c r="H7" i="1"/>
  <c r="F7" i="1"/>
  <c r="H10" i="1" l="1"/>
  <c r="H109" i="1" s="1"/>
  <c r="F10" i="1"/>
  <c r="F109" i="1" s="1"/>
</calcChain>
</file>

<file path=xl/sharedStrings.xml><?xml version="1.0" encoding="utf-8"?>
<sst xmlns="http://schemas.openxmlformats.org/spreadsheetml/2006/main" count="346" uniqueCount="202">
  <si>
    <t/>
  </si>
  <si>
    <t>Glenn O. Hawbaker, Inc.</t>
  </si>
  <si>
    <t>HRI, Inc.</t>
  </si>
  <si>
    <t>Project:</t>
  </si>
  <si>
    <t>UP-2024 Parking Lot Preservation Program</t>
  </si>
  <si>
    <t>Sean Foster</t>
  </si>
  <si>
    <t>Allixandra Gresock</t>
  </si>
  <si>
    <t>Bid Open Date:</t>
  </si>
  <si>
    <t>03.14.2024 3:22 PM</t>
  </si>
  <si>
    <t>rsf@goh-inc.com</t>
  </si>
  <si>
    <t>agresock@hriinc.com</t>
  </si>
  <si>
    <t>Description</t>
  </si>
  <si>
    <t>Quantity</t>
  </si>
  <si>
    <t>UoM</t>
  </si>
  <si>
    <t>Unit Cost</t>
  </si>
  <si>
    <t>Total Cost</t>
  </si>
  <si>
    <t>Base Bid</t>
  </si>
  <si>
    <t>1</t>
  </si>
  <si>
    <t>Commuter Jordan East - 23301901, M.O. 5</t>
  </si>
  <si>
    <t>LS</t>
  </si>
  <si>
    <t>2</t>
  </si>
  <si>
    <t>Commuter Jordan South - 23301903, M.O. 5</t>
  </si>
  <si>
    <t>3</t>
  </si>
  <si>
    <t>Orange A Katz - 13600906, M.O. 1</t>
  </si>
  <si>
    <t>Base Bid Cost Total</t>
  </si>
  <si>
    <t>Alternate</t>
  </si>
  <si>
    <t>Orange A Katz - 13600906, M.O. 1.1</t>
  </si>
  <si>
    <t>Orange R Outreach Building - 13307906, M.O. 5</t>
  </si>
  <si>
    <t>Yellow H Shields - 12700910, M.O. 5</t>
  </si>
  <si>
    <t>4</t>
  </si>
  <si>
    <t>Stadium West (Newest Section) - 13305903, M.O. 5</t>
  </si>
  <si>
    <t>5</t>
  </si>
  <si>
    <t>Yellow H Wagner - 12700901, M.O. 4</t>
  </si>
  <si>
    <t>6</t>
  </si>
  <si>
    <t>Red A Hallowell - 21202906, M.O. 5</t>
  </si>
  <si>
    <t>7</t>
  </si>
  <si>
    <t>Orange L East (Founders Lot) - 12702901, M.O. 5</t>
  </si>
  <si>
    <t>8</t>
  </si>
  <si>
    <t>Orange A West - 13302903, M.O. 1</t>
  </si>
  <si>
    <t>9</t>
  </si>
  <si>
    <t>Orange A West - 13302903, M.O. 1.1</t>
  </si>
  <si>
    <t>10</t>
  </si>
  <si>
    <t>Orange A Foods - 13699903, M.O. 5</t>
  </si>
  <si>
    <t>11</t>
  </si>
  <si>
    <t>Red A (Bus Depot) - 21202901, M.O. 1</t>
  </si>
  <si>
    <t>12</t>
  </si>
  <si>
    <t>Red A (Bus Depot) - 21202901, M.O. 1.1</t>
  </si>
  <si>
    <t>13</t>
  </si>
  <si>
    <t>Brown E Thompson - 21800902, M.O. 5</t>
  </si>
  <si>
    <t>14</t>
  </si>
  <si>
    <t>Red A Chiller - 21207903, M.O. 1</t>
  </si>
  <si>
    <t>15</t>
  </si>
  <si>
    <t>Red A Chiller - 21207903, M.O. 1.1</t>
  </si>
  <si>
    <t>16</t>
  </si>
  <si>
    <t>Brown D Old Main - 12100906, M.O. 5</t>
  </si>
  <si>
    <t>17</t>
  </si>
  <si>
    <t>Green J - 22400901, M.O. 5</t>
  </si>
  <si>
    <t>18</t>
  </si>
  <si>
    <t>Orange A Paystation Lot - 13389901, M.O. 1</t>
  </si>
  <si>
    <t>19</t>
  </si>
  <si>
    <t>Orange A Paystation Lot - 13389901, M.O. 1.1</t>
  </si>
  <si>
    <t>20</t>
  </si>
  <si>
    <t>Yellow C HUB Plaza - 22400905, M.O. 1</t>
  </si>
  <si>
    <t>21</t>
  </si>
  <si>
    <t>Yellow C HUB Plaza - 22400905, M.O. 1.1</t>
  </si>
  <si>
    <t>22</t>
  </si>
  <si>
    <t>Green H Service - 22198902, M.O. 1</t>
  </si>
  <si>
    <t>23</t>
  </si>
  <si>
    <t>Green H Service - 22198902, M.O. 1.1</t>
  </si>
  <si>
    <t>24</t>
  </si>
  <si>
    <t>Yellow H IM Bldg - 12701905, M.O. 5</t>
  </si>
  <si>
    <t>25</t>
  </si>
  <si>
    <t>CA (W) - 13303902, M.O. 3</t>
  </si>
  <si>
    <t>26</t>
  </si>
  <si>
    <t>Fischer Rd Minor Rd 2 Parking Lot 01 - 13002901, M.O. 1</t>
  </si>
  <si>
    <t>27</t>
  </si>
  <si>
    <t>Fischer Rd Minor Rd 2 Parking Lot 01 - 13002901, M.O. 1.1</t>
  </si>
  <si>
    <t>28</t>
  </si>
  <si>
    <t>Fischer Rd Minor Rd 2 Parking Lot 03 - 13002903, M.O. 1</t>
  </si>
  <si>
    <t>29</t>
  </si>
  <si>
    <t>Fischer Rd Minor Rd 2 Parking Lot 03 - 13002903, M.O. 1.1</t>
  </si>
  <si>
    <t>30</t>
  </si>
  <si>
    <t>Fischer Rd Minor Rd 2 Parking Lot 02 - 13002902, M.O. 1</t>
  </si>
  <si>
    <t>31</t>
  </si>
  <si>
    <t>Fischer Rd Minor Rd 2 Parking Lot 02 - 13002902, M.O. 1.1</t>
  </si>
  <si>
    <t>32</t>
  </si>
  <si>
    <t>Fischer Rd Minor Rd 2 Parking Lot 04 - 13002904, M.O. 1</t>
  </si>
  <si>
    <t>33</t>
  </si>
  <si>
    <t>Fischer Rd Minor Rd 2 Parking Lot 04 - 13002904, M.O. 1.1</t>
  </si>
  <si>
    <t>34</t>
  </si>
  <si>
    <t>Lot 83 (A) - 11801907, M.O. 5</t>
  </si>
  <si>
    <t>35</t>
  </si>
  <si>
    <t>Orange U West - 23001903, M.O. 5</t>
  </si>
  <si>
    <t>36</t>
  </si>
  <si>
    <t>Orange U West - 23001902, M.O. 5</t>
  </si>
  <si>
    <t>37</t>
  </si>
  <si>
    <t>Orange B Softball - 12701902, M.O. 1</t>
  </si>
  <si>
    <t>38</t>
  </si>
  <si>
    <t>Orange B Softball - 12701902, M.O. 1.1</t>
  </si>
  <si>
    <t>39</t>
  </si>
  <si>
    <t>Lot 81 Pollock - 11501903, M.O. 5</t>
  </si>
  <si>
    <t>40</t>
  </si>
  <si>
    <t>Lot 42 (Apt 44) - 22703902, M.O. 5</t>
  </si>
  <si>
    <t>41</t>
  </si>
  <si>
    <t>Brown 11 (Osbom) - 21204901, M.O. 5</t>
  </si>
  <si>
    <t>42</t>
  </si>
  <si>
    <t>Brown 11 (Haffner) - 21204902, M.O. 5</t>
  </si>
  <si>
    <t>43</t>
  </si>
  <si>
    <t>Orange H PTI - 11899901, M.O. 5</t>
  </si>
  <si>
    <t>44</t>
  </si>
  <si>
    <t>Orange O Water Treatment - 23000913, M.O. 5</t>
  </si>
  <si>
    <t>45</t>
  </si>
  <si>
    <t>Orange O Hazmat - 23000907, M.O. 5</t>
  </si>
  <si>
    <t>46</t>
  </si>
  <si>
    <t>Orange O Poultry - 13998901, M.O. 1</t>
  </si>
  <si>
    <t>47</t>
  </si>
  <si>
    <t>Orange O Poultry - 13998901, M.O. 1.1</t>
  </si>
  <si>
    <t>48</t>
  </si>
  <si>
    <t>Orange A Dairy Barns - 23399905, M.O. 1</t>
  </si>
  <si>
    <t>49</t>
  </si>
  <si>
    <t>Orange A Dairy Barns - 23399905, M.O. 1.1</t>
  </si>
  <si>
    <t>50</t>
  </si>
  <si>
    <t>CA (E) - 13303909, M.O. 3</t>
  </si>
  <si>
    <t>51</t>
  </si>
  <si>
    <t>Orange A Dairy Barns - 23399904, M.O. 5</t>
  </si>
  <si>
    <t>52</t>
  </si>
  <si>
    <t>Orange A Dairy Barns - 23399906, M.O. 5</t>
  </si>
  <si>
    <t>53</t>
  </si>
  <si>
    <t>Yellow H Wagner - 12700901, M.O. 5</t>
  </si>
  <si>
    <t>54</t>
  </si>
  <si>
    <t>Yellow H Wagner - 12700901, M.O. 1</t>
  </si>
  <si>
    <t>55</t>
  </si>
  <si>
    <t>Yellow H Wagner - 12700901, M.O. 1.1</t>
  </si>
  <si>
    <t>56</t>
  </si>
  <si>
    <t>Technology Support Building (TSB) - Pedestrian Path Addition</t>
  </si>
  <si>
    <t>57</t>
  </si>
  <si>
    <t>Add 100% Perfromance and Payment Bond</t>
  </si>
  <si>
    <t>59</t>
  </si>
  <si>
    <t>Orange B Softball - 12701902, M.O. 4</t>
  </si>
  <si>
    <t>60</t>
  </si>
  <si>
    <t>Orange A Katz - 13600906, M.O. 4</t>
  </si>
  <si>
    <t>61</t>
  </si>
  <si>
    <t>Orange A Paystation Lot - 13389901, M.O. 4</t>
  </si>
  <si>
    <t>62</t>
  </si>
  <si>
    <t>Red A Chiller - 21207903, M.O. 4</t>
  </si>
  <si>
    <t>63</t>
  </si>
  <si>
    <t>Rider Parking Deck - 81500909, M.O. 5</t>
  </si>
  <si>
    <t>Alternate Cost Total</t>
  </si>
  <si>
    <t>Unit Pricing</t>
  </si>
  <si>
    <t>0212-0014 GEOTEXTILE, CLASS 4, TYPE A - 1 SY</t>
  </si>
  <si>
    <t>SY</t>
  </si>
  <si>
    <t>0311-0437 SUPERPAVE ASPHALT MIXTURE DESIGN, WMA BASE COURSE, PG 64-22, 0.3 TO &lt; 3 MILLION ESALs, 25.0 MM MIX - 1 TON</t>
  </si>
  <si>
    <t>TN</t>
  </si>
  <si>
    <t>0350-0121 SUBBASE (NO. 2A) FULL DEPTH RECONSTRUCTION - 1 TON</t>
  </si>
  <si>
    <t>0411-1495 SUPERPAVE ASPHALT MIXTURE DESIGN, WMA WEARING COURSE (LEVELING), PG 64-22, 0.3 TO &lt; 3 MILLION ESALS, 9.5 MM MIX - 1 TON</t>
  </si>
  <si>
    <t>0460-0002 BITUMINOUS TACK COAT - 1 GAL</t>
  </si>
  <si>
    <t>GL</t>
  </si>
  <si>
    <t>0606-0050 GRADE ADJUSTMENT OF EXISTING INLETS AND MANHOLES - 1 EA</t>
  </si>
  <si>
    <t>EA</t>
  </si>
  <si>
    <t>0636-0001 BITUMINOUS CONCRETE CURB - 1 LF</t>
  </si>
  <si>
    <t>LF</t>
  </si>
  <si>
    <t>0802-0002 TOPSOIL FURNISHED AND PLACED - 1 TON</t>
  </si>
  <si>
    <t>4206-0010 SELECT GRANULAR MATERIAL (2RC) - 1 TON</t>
  </si>
  <si>
    <t>4350-0121 SUBBASE (NO. 2A) - BENEATH ASPHALT SPOT REPAIRS - 1 TON</t>
  </si>
  <si>
    <t>4411-9494 SUPERPAVE ASPHALT MIXTURE DESIGN, WMA WEARING COURSE, PG 64-22, 0.3 TO &lt; 3 MILLION ESALS, 9.5 MM MIX, SRL-M - 1 TON</t>
  </si>
  <si>
    <t>4411-0494 SUPERPAVE ASPHALT MIXTURE DESIGN, WMA WEARING COURSE, PG 64-22, 0.3 TO &lt; 3 MILLION ESALS, 9.5 MM MIX, SRL-M (FIBER REINFORCED) - 1 TON</t>
  </si>
  <si>
    <t>4411-0983 SUPERPAVE ASPHALT MIXTURE DESIGN, WMA WEARING COURSE, PG 76-22, 3 TO &lt; 10 MILLION ESALS, 9.5 MM MIX, SRL-G (FIBER REINFORCED) - 1 TON</t>
  </si>
  <si>
    <t>4411-6470 SUPERPAVE ASPHALT MIXTURE DESIGN, WMA BINDER COURSE, PG 64-22, 0.3 TO &lt; 3 MILLION ESALS, 19.0 MM (FG) MIX - FOR SPOT REPAIRS - 1 TON</t>
  </si>
  <si>
    <t>4460-0002 BITUMINOUS TACK COAT - PG 64-22 - FOR PAVEMENT REINFORCEMENT INTERLAYER - 1 GAL</t>
  </si>
  <si>
    <t>4491-0012 MILLING OF BITUMINOUS PAVEMENT SURFACE, MILLED MATERIAL RETAINED BY CONTRACTOR - 1 SY</t>
  </si>
  <si>
    <t>4630-0010 PLAIN CEMENT CONCRETE CURB, INCLUDING REMOVAL OF EXISTING CURB - 1 LF</t>
  </si>
  <si>
    <t>4641-0005  PLAIN CEMENT CONCRETE CURB AND  GUTTER, INCLUDING REMOVAL OF EXISTING CURB AND GUTTER - 1 LF</t>
  </si>
  <si>
    <t>4653-0101 STABILIZED SHOULDERS - 1 TON</t>
  </si>
  <si>
    <t>9000-0004 DRIVING SURFACE AGGREGATE, 4.5" COMPACTED DEPTH - 1 TON</t>
  </si>
  <si>
    <t>9000-0005 DUST SUPPRESSANT - PETROLEUM EMULSION - 1 SY</t>
  </si>
  <si>
    <t>9201-0001 ROADWAY GRADING/ RESHAPING - 1 SY</t>
  </si>
  <si>
    <t>9205-0200 SELECTED BORROW EXCAVATION (SUITABLE MATERIAL) - 1 CY</t>
  </si>
  <si>
    <t>CY</t>
  </si>
  <si>
    <t>9344-0002 RECLAMATION - 3" PULVERIZATION - 1 SY</t>
  </si>
  <si>
    <t>9411-0494 SUPERPAVE ASPHALT MIXTURE DESIGN, WMA WEARING COURSE, PG 64-22, 0.3 TO &lt; 3 MILLION ESALS, 9.5 MM MIX, SRL-M - FOR SPOT REPAIRS - 1 TON</t>
  </si>
  <si>
    <t>9466-0001 PAVEMENT REINFORCEMENT INTERLAYER - 1 SY</t>
  </si>
  <si>
    <t>9469-0022 RUBBERIZED ASPHALT CRACK SEALING FOR BITUMINOUS SURFACES - EXPOSED - 1 LF</t>
  </si>
  <si>
    <t>9702-0003 POLYMER MODIFIED MASTERSEAL (PMM) - 1 SY</t>
  </si>
  <si>
    <t>9703-0024 COARSE AGGREGATE NO. 2A (ADDITIONAL MATERIAL FOR GRAVEL SPOT REPAIR) - 1 TON</t>
  </si>
  <si>
    <t>9804-0003 SEEDING AND SOIL SUPPLEMENTS - PSU PERMANENT SEEDING FORMULA - ON CAMPUS - 1 LBS</t>
  </si>
  <si>
    <t>LB</t>
  </si>
  <si>
    <t>Unit Pricing Cost Total</t>
  </si>
  <si>
    <t>Bid Summary</t>
  </si>
  <si>
    <t>Base Bid Total</t>
  </si>
  <si>
    <t>Custom Fields</t>
  </si>
  <si>
    <t>Bid Bond</t>
  </si>
  <si>
    <t> Bid Bond.pdf (version 1)</t>
  </si>
  <si>
    <t> Bid Bond-Signed.pdf (version 1)</t>
  </si>
  <si>
    <t>Public Works E-Verify</t>
  </si>
  <si>
    <t> PW Verification.pdf (version 1)</t>
  </si>
  <si>
    <t> Public Works Employment Verification form-signed.pdf (version 1)</t>
  </si>
  <si>
    <t>Qualifications and Exceptions Statement</t>
  </si>
  <si>
    <t>No qualifications or clarifications will be accepted. All questions and clarifications are to be addressed via RFI during the bid period.  Submission of such with a Bid may result in the Bid being REJECTED at the University's discretion.</t>
  </si>
  <si>
    <t>DBE Exhibit A</t>
  </si>
  <si>
    <t> Exhibit A.pdf (version 1)</t>
  </si>
  <si>
    <t> DBE Utilization Form.pdf (version 1)</t>
  </si>
  <si>
    <t>Project Number: 00-09308.00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</si>
</sst>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2E333D"/>
      <name val="Arial"/>
      <family val="2"/>
    </font>
    <font>
      <sz val="10"/>
      <color rgb="FF2E333D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5F0FF"/>
        <bgColor indexed="64"/>
      </patternFill>
    </fill>
    <fill>
      <patternFill patternType="solid">
        <fgColor rgb="FFCFD6DE"/>
        <bgColor indexed="64"/>
      </patternFill>
    </fill>
    <fill>
      <patternFill patternType="solid">
        <fgColor rgb="FFEFF1F3"/>
        <bgColor indexed="64"/>
      </patternFill>
    </fill>
    <fill>
      <patternFill patternType="solid">
        <fgColor rgb="FFE1E6EA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4" borderId="10" xfId="0" applyFill="1" applyBorder="1"/>
    <xf numFmtId="0" fontId="0" fillId="4" borderId="2" xfId="0" applyFill="1" applyBorder="1"/>
    <xf numFmtId="0" fontId="0" fillId="2" borderId="10" xfId="0" applyFill="1" applyBorder="1"/>
    <xf numFmtId="0" fontId="1" fillId="2" borderId="10" xfId="0" applyFont="1" applyFill="1" applyBorder="1"/>
    <xf numFmtId="0" fontId="1" fillId="5" borderId="14" xfId="0" applyFont="1" applyFill="1" applyBorder="1"/>
    <xf numFmtId="0" fontId="0" fillId="3" borderId="10" xfId="0" applyFill="1" applyBorder="1"/>
    <xf numFmtId="0" fontId="1" fillId="3" borderId="10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/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2" fillId="2" borderId="3" xfId="0" applyFont="1" applyFill="1" applyBorder="1"/>
    <xf numFmtId="0" fontId="3" fillId="2" borderId="7" xfId="0" applyFont="1" applyFill="1" applyBorder="1"/>
    <xf numFmtId="0" fontId="2" fillId="2" borderId="8" xfId="0" applyFont="1" applyFill="1" applyBorder="1"/>
    <xf numFmtId="0" fontId="2" fillId="2" borderId="8" xfId="0" applyFont="1" applyFill="1" applyBorder="1" applyAlignment="1">
      <alignment horizontal="right"/>
    </xf>
    <xf numFmtId="0" fontId="2" fillId="2" borderId="9" xfId="0" applyFont="1" applyFill="1" applyBorder="1"/>
    <xf numFmtId="0" fontId="2" fillId="2" borderId="7" xfId="0" applyFont="1" applyFill="1" applyBorder="1" applyAlignment="1">
      <alignment horizontal="right"/>
    </xf>
    <xf numFmtId="0" fontId="2" fillId="2" borderId="9" xfId="0" applyFont="1" applyFill="1" applyBorder="1" applyAlignment="1">
      <alignment horizontal="right"/>
    </xf>
    <xf numFmtId="0" fontId="0" fillId="4" borderId="11" xfId="0" applyFill="1" applyBorder="1"/>
    <xf numFmtId="0" fontId="0" fillId="4" borderId="12" xfId="0" applyFill="1" applyBorder="1"/>
    <xf numFmtId="0" fontId="0" fillId="4" borderId="13" xfId="0" applyFill="1" applyBorder="1"/>
    <xf numFmtId="4" fontId="0" fillId="4" borderId="11" xfId="0" applyNumberFormat="1" applyFill="1" applyBorder="1"/>
    <xf numFmtId="4" fontId="0" fillId="4" borderId="13" xfId="0" applyNumberFormat="1" applyFill="1" applyBorder="1"/>
    <xf numFmtId="0" fontId="0" fillId="5" borderId="15" xfId="0" applyFill="1" applyBorder="1"/>
    <xf numFmtId="4" fontId="1" fillId="5" borderId="16" xfId="0" applyNumberFormat="1" applyFont="1" applyFill="1" applyBorder="1"/>
    <xf numFmtId="0" fontId="0" fillId="4" borderId="7" xfId="0" applyFill="1" applyBorder="1"/>
    <xf numFmtId="4" fontId="0" fillId="4" borderId="9" xfId="0" applyNumberFormat="1" applyFill="1" applyBorder="1"/>
    <xf numFmtId="0" fontId="0" fillId="4" borderId="10" xfId="0" applyFill="1" applyBorder="1" applyAlignment="1">
      <alignment vertical="top" wrapText="1"/>
    </xf>
    <xf numFmtId="0" fontId="0" fillId="4" borderId="17" xfId="0" applyFill="1" applyBorder="1"/>
    <xf numFmtId="0" fontId="0" fillId="4" borderId="17" xfId="0" applyFill="1" applyBorder="1" applyAlignment="1">
      <alignment vertical="top" wrapText="1"/>
    </xf>
    <xf numFmtId="0" fontId="0" fillId="4" borderId="14" xfId="0" applyFill="1" applyBorder="1"/>
    <xf numFmtId="0" fontId="0" fillId="4" borderId="14" xfId="0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E1E6EA"/>
      <rgbColor rgb="00EFF1F3"/>
      <rgbColor rgb="00CFD6DE"/>
      <rgbColor rgb="002E333D"/>
      <rgbColor rgb="00E5F0F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4CED3-1F61-40AB-AB3B-2069664383CF}">
  <sheetPr>
    <outlinePr summaryBelow="0"/>
  </sheetPr>
  <dimension ref="A1:H115"/>
  <sheetViews>
    <sheetView showGridLines="0" tabSelected="1" workbookViewId="0">
      <selection activeCell="E17" sqref="E17"/>
    </sheetView>
  </sheetViews>
  <sheetFormatPr defaultRowHeight="12.75" outlineLevelRow="1" x14ac:dyDescent="0.2"/>
  <cols>
    <col min="1" max="1" width="14.85546875" bestFit="1" customWidth="1"/>
    <col min="2" max="2" width="42.7109375" customWidth="1"/>
    <col min="3" max="3" width="8.5703125" bestFit="1" customWidth="1"/>
    <col min="4" max="4" width="5" bestFit="1" customWidth="1"/>
    <col min="5" max="5" width="13.7109375" customWidth="1"/>
    <col min="6" max="6" width="11.7109375" bestFit="1" customWidth="1"/>
    <col min="7" max="7" width="13.7109375" customWidth="1"/>
    <col min="8" max="8" width="11.7109375" bestFit="1" customWidth="1"/>
  </cols>
  <sheetData>
    <row r="1" spans="1:8" x14ac:dyDescent="0.2">
      <c r="A1" s="13" t="s">
        <v>0</v>
      </c>
      <c r="B1" s="13"/>
      <c r="C1" s="13"/>
      <c r="D1" s="13"/>
      <c r="E1" s="12" t="s">
        <v>1</v>
      </c>
      <c r="F1" s="12"/>
      <c r="G1" s="12" t="s">
        <v>2</v>
      </c>
      <c r="H1" s="12"/>
    </row>
    <row r="2" spans="1:8" x14ac:dyDescent="0.2">
      <c r="A2" s="14" t="s">
        <v>3</v>
      </c>
      <c r="B2" s="11" t="s">
        <v>4</v>
      </c>
      <c r="C2" s="11"/>
      <c r="D2" s="11"/>
      <c r="E2" s="10" t="s">
        <v>5</v>
      </c>
      <c r="F2" s="10"/>
      <c r="G2" s="10" t="s">
        <v>6</v>
      </c>
      <c r="H2" s="10"/>
    </row>
    <row r="3" spans="1:8" x14ac:dyDescent="0.2">
      <c r="A3" s="14" t="s">
        <v>7</v>
      </c>
      <c r="B3" s="11" t="s">
        <v>8</v>
      </c>
      <c r="C3" s="11"/>
      <c r="D3" s="11"/>
      <c r="E3" s="10" t="s">
        <v>9</v>
      </c>
      <c r="F3" s="10"/>
      <c r="G3" s="10" t="s">
        <v>10</v>
      </c>
      <c r="H3" s="10"/>
    </row>
    <row r="4" spans="1:8" ht="13.5" thickBot="1" x14ac:dyDescent="0.25">
      <c r="A4" s="9" t="s">
        <v>201</v>
      </c>
      <c r="B4" s="9"/>
      <c r="C4" s="9"/>
      <c r="D4" s="9"/>
      <c r="E4" s="8" t="s">
        <v>0</v>
      </c>
      <c r="F4" s="8"/>
      <c r="G4" s="8" t="s">
        <v>0</v>
      </c>
      <c r="H4" s="8"/>
    </row>
    <row r="5" spans="1:8" ht="13.5" thickBot="1" x14ac:dyDescent="0.25">
      <c r="A5" s="15" t="s">
        <v>0</v>
      </c>
      <c r="B5" s="16" t="s">
        <v>11</v>
      </c>
      <c r="C5" s="17" t="s">
        <v>12</v>
      </c>
      <c r="D5" s="18" t="s">
        <v>13</v>
      </c>
      <c r="E5" s="19" t="s">
        <v>14</v>
      </c>
      <c r="F5" s="20" t="s">
        <v>15</v>
      </c>
      <c r="G5" s="19" t="s">
        <v>14</v>
      </c>
      <c r="H5" s="20" t="s">
        <v>15</v>
      </c>
    </row>
    <row r="6" spans="1:8" x14ac:dyDescent="0.2">
      <c r="A6" s="7" t="s">
        <v>16</v>
      </c>
      <c r="B6" s="7"/>
      <c r="C6" s="7"/>
      <c r="D6" s="7"/>
      <c r="E6" s="6" t="s">
        <v>0</v>
      </c>
      <c r="F6" s="6"/>
      <c r="G6" s="6" t="s">
        <v>0</v>
      </c>
      <c r="H6" s="6"/>
    </row>
    <row r="7" spans="1:8" outlineLevel="1" x14ac:dyDescent="0.2">
      <c r="A7" s="21" t="s">
        <v>17</v>
      </c>
      <c r="B7" s="22" t="s">
        <v>18</v>
      </c>
      <c r="C7" s="22">
        <v>1</v>
      </c>
      <c r="D7" s="23" t="s">
        <v>19</v>
      </c>
      <c r="E7" s="24">
        <v>150000</v>
      </c>
      <c r="F7" s="25">
        <f>C7*E7</f>
        <v>150000</v>
      </c>
      <c r="G7" s="24">
        <v>148790</v>
      </c>
      <c r="H7" s="25">
        <f>C7*G7</f>
        <v>148790</v>
      </c>
    </row>
    <row r="8" spans="1:8" outlineLevel="1" x14ac:dyDescent="0.2">
      <c r="A8" s="21" t="s">
        <v>20</v>
      </c>
      <c r="B8" s="22" t="s">
        <v>21</v>
      </c>
      <c r="C8" s="22">
        <v>1</v>
      </c>
      <c r="D8" s="23" t="s">
        <v>19</v>
      </c>
      <c r="E8" s="24">
        <v>40000</v>
      </c>
      <c r="F8" s="25">
        <f>C8*E8</f>
        <v>40000</v>
      </c>
      <c r="G8" s="24">
        <v>40450</v>
      </c>
      <c r="H8" s="25">
        <f>C8*G8</f>
        <v>40450</v>
      </c>
    </row>
    <row r="9" spans="1:8" outlineLevel="1" x14ac:dyDescent="0.2">
      <c r="A9" s="21" t="s">
        <v>22</v>
      </c>
      <c r="B9" s="22" t="s">
        <v>23</v>
      </c>
      <c r="C9" s="22">
        <v>1</v>
      </c>
      <c r="D9" s="23" t="s">
        <v>19</v>
      </c>
      <c r="E9" s="24">
        <v>198000</v>
      </c>
      <c r="F9" s="25">
        <f>C9*E9</f>
        <v>198000</v>
      </c>
      <c r="G9" s="24">
        <v>204860</v>
      </c>
      <c r="H9" s="25">
        <f>C9*G9</f>
        <v>204860</v>
      </c>
    </row>
    <row r="10" spans="1:8" ht="13.5" thickBot="1" x14ac:dyDescent="0.25">
      <c r="A10" s="5" t="s">
        <v>24</v>
      </c>
      <c r="B10" s="5"/>
      <c r="C10" s="5"/>
      <c r="D10" s="5"/>
      <c r="E10" s="26" t="s">
        <v>0</v>
      </c>
      <c r="F10" s="27">
        <f>SUM(F7:F9)</f>
        <v>388000</v>
      </c>
      <c r="G10" s="26" t="s">
        <v>0</v>
      </c>
      <c r="H10" s="27">
        <f>SUM(H7:H9)</f>
        <v>394100</v>
      </c>
    </row>
    <row r="11" spans="1:8" x14ac:dyDescent="0.2">
      <c r="A11" s="7" t="s">
        <v>25</v>
      </c>
      <c r="B11" s="7"/>
      <c r="C11" s="7"/>
      <c r="D11" s="7"/>
      <c r="E11" s="6" t="s">
        <v>0</v>
      </c>
      <c r="F11" s="6"/>
      <c r="G11" s="6" t="s">
        <v>0</v>
      </c>
      <c r="H11" s="6"/>
    </row>
    <row r="12" spans="1:8" outlineLevel="1" x14ac:dyDescent="0.2">
      <c r="A12" s="21" t="s">
        <v>17</v>
      </c>
      <c r="B12" s="22" t="s">
        <v>26</v>
      </c>
      <c r="C12" s="22">
        <v>1</v>
      </c>
      <c r="D12" s="23" t="s">
        <v>19</v>
      </c>
      <c r="E12" s="24">
        <v>237000</v>
      </c>
      <c r="F12" s="25">
        <f>C12*E12</f>
        <v>237000</v>
      </c>
      <c r="G12" s="24">
        <v>242720</v>
      </c>
      <c r="H12" s="25">
        <f>C12*G12</f>
        <v>242720</v>
      </c>
    </row>
    <row r="13" spans="1:8" outlineLevel="1" x14ac:dyDescent="0.2">
      <c r="A13" s="21" t="s">
        <v>20</v>
      </c>
      <c r="B13" s="22" t="s">
        <v>27</v>
      </c>
      <c r="C13" s="22">
        <v>1</v>
      </c>
      <c r="D13" s="23" t="s">
        <v>19</v>
      </c>
      <c r="E13" s="24">
        <v>26350</v>
      </c>
      <c r="F13" s="25">
        <f>C13*E13</f>
        <v>26350</v>
      </c>
      <c r="G13" s="24">
        <v>26270</v>
      </c>
      <c r="H13" s="25">
        <f>C13*G13</f>
        <v>26270</v>
      </c>
    </row>
    <row r="14" spans="1:8" outlineLevel="1" x14ac:dyDescent="0.2">
      <c r="A14" s="21" t="s">
        <v>22</v>
      </c>
      <c r="B14" s="22" t="s">
        <v>28</v>
      </c>
      <c r="C14" s="22">
        <v>1</v>
      </c>
      <c r="D14" s="23" t="s">
        <v>19</v>
      </c>
      <c r="E14" s="24">
        <v>21000</v>
      </c>
      <c r="F14" s="25">
        <f>C14*E14</f>
        <v>21000</v>
      </c>
      <c r="G14" s="24">
        <v>20770</v>
      </c>
      <c r="H14" s="25">
        <f>C14*G14</f>
        <v>20770</v>
      </c>
    </row>
    <row r="15" spans="1:8" outlineLevel="1" x14ac:dyDescent="0.2">
      <c r="A15" s="21" t="s">
        <v>29</v>
      </c>
      <c r="B15" s="22" t="s">
        <v>30</v>
      </c>
      <c r="C15" s="22">
        <v>1</v>
      </c>
      <c r="D15" s="23" t="s">
        <v>19</v>
      </c>
      <c r="E15" s="24">
        <v>46000</v>
      </c>
      <c r="F15" s="25">
        <f>C15*E15</f>
        <v>46000</v>
      </c>
      <c r="G15" s="24">
        <v>43860</v>
      </c>
      <c r="H15" s="25">
        <f>C15*G15</f>
        <v>43860</v>
      </c>
    </row>
    <row r="16" spans="1:8" outlineLevel="1" x14ac:dyDescent="0.2">
      <c r="A16" s="21" t="s">
        <v>31</v>
      </c>
      <c r="B16" s="22" t="s">
        <v>32</v>
      </c>
      <c r="C16" s="22">
        <v>1</v>
      </c>
      <c r="D16" s="23" t="s">
        <v>19</v>
      </c>
      <c r="E16" s="24">
        <v>5000</v>
      </c>
      <c r="F16" s="25">
        <f>C16*E16</f>
        <v>5000</v>
      </c>
      <c r="G16" s="24">
        <v>3320</v>
      </c>
      <c r="H16" s="25">
        <f>C16*G16</f>
        <v>3320</v>
      </c>
    </row>
    <row r="17" spans="1:8" outlineLevel="1" x14ac:dyDescent="0.2">
      <c r="A17" s="21" t="s">
        <v>33</v>
      </c>
      <c r="B17" s="22" t="s">
        <v>34</v>
      </c>
      <c r="C17" s="22">
        <v>1</v>
      </c>
      <c r="D17" s="23" t="s">
        <v>19</v>
      </c>
      <c r="E17" s="24">
        <v>10755</v>
      </c>
      <c r="F17" s="25">
        <f>C17*E17</f>
        <v>10755</v>
      </c>
      <c r="G17" s="24">
        <v>10100</v>
      </c>
      <c r="H17" s="25">
        <f>C17*G17</f>
        <v>10100</v>
      </c>
    </row>
    <row r="18" spans="1:8" outlineLevel="1" x14ac:dyDescent="0.2">
      <c r="A18" s="21" t="s">
        <v>35</v>
      </c>
      <c r="B18" s="22" t="s">
        <v>36</v>
      </c>
      <c r="C18" s="22">
        <v>1</v>
      </c>
      <c r="D18" s="23" t="s">
        <v>19</v>
      </c>
      <c r="E18" s="24">
        <v>17125</v>
      </c>
      <c r="F18" s="25">
        <f>C18*E18</f>
        <v>17125</v>
      </c>
      <c r="G18" s="24">
        <v>16680</v>
      </c>
      <c r="H18" s="25">
        <f>C18*G18</f>
        <v>16680</v>
      </c>
    </row>
    <row r="19" spans="1:8" outlineLevel="1" x14ac:dyDescent="0.2">
      <c r="A19" s="21" t="s">
        <v>37</v>
      </c>
      <c r="B19" s="22" t="s">
        <v>38</v>
      </c>
      <c r="C19" s="22">
        <v>1</v>
      </c>
      <c r="D19" s="23" t="s">
        <v>19</v>
      </c>
      <c r="E19" s="24">
        <v>67000</v>
      </c>
      <c r="F19" s="25">
        <f>C19*E19</f>
        <v>67000</v>
      </c>
      <c r="G19" s="24">
        <v>84260</v>
      </c>
      <c r="H19" s="25">
        <f>C19*G19</f>
        <v>84260</v>
      </c>
    </row>
    <row r="20" spans="1:8" outlineLevel="1" x14ac:dyDescent="0.2">
      <c r="A20" s="21" t="s">
        <v>39</v>
      </c>
      <c r="B20" s="22" t="s">
        <v>40</v>
      </c>
      <c r="C20" s="22">
        <v>1</v>
      </c>
      <c r="D20" s="23" t="s">
        <v>19</v>
      </c>
      <c r="E20" s="24">
        <v>79000</v>
      </c>
      <c r="F20" s="25">
        <f>C20*E20</f>
        <v>79000</v>
      </c>
      <c r="G20" s="24">
        <v>97700</v>
      </c>
      <c r="H20" s="25">
        <f>C20*G20</f>
        <v>97700</v>
      </c>
    </row>
    <row r="21" spans="1:8" outlineLevel="1" x14ac:dyDescent="0.2">
      <c r="A21" s="21" t="s">
        <v>41</v>
      </c>
      <c r="B21" s="22" t="s">
        <v>42</v>
      </c>
      <c r="C21" s="22">
        <v>1</v>
      </c>
      <c r="D21" s="23" t="s">
        <v>19</v>
      </c>
      <c r="E21" s="24">
        <v>10350</v>
      </c>
      <c r="F21" s="25">
        <f>C21*E21</f>
        <v>10350</v>
      </c>
      <c r="G21" s="24">
        <v>10250</v>
      </c>
      <c r="H21" s="25">
        <f>C21*G21</f>
        <v>10250</v>
      </c>
    </row>
    <row r="22" spans="1:8" outlineLevel="1" x14ac:dyDescent="0.2">
      <c r="A22" s="21" t="s">
        <v>43</v>
      </c>
      <c r="B22" s="22" t="s">
        <v>44</v>
      </c>
      <c r="C22" s="22">
        <v>1</v>
      </c>
      <c r="D22" s="23" t="s">
        <v>19</v>
      </c>
      <c r="E22" s="24">
        <v>13500</v>
      </c>
      <c r="F22" s="25">
        <f>C22*E22</f>
        <v>13500</v>
      </c>
      <c r="G22" s="24">
        <v>13550</v>
      </c>
      <c r="H22" s="25">
        <f>C22*G22</f>
        <v>13550</v>
      </c>
    </row>
    <row r="23" spans="1:8" outlineLevel="1" x14ac:dyDescent="0.2">
      <c r="A23" s="21" t="s">
        <v>45</v>
      </c>
      <c r="B23" s="22" t="s">
        <v>46</v>
      </c>
      <c r="C23" s="22">
        <v>1</v>
      </c>
      <c r="D23" s="23" t="s">
        <v>19</v>
      </c>
      <c r="E23" s="24">
        <v>19670</v>
      </c>
      <c r="F23" s="25">
        <f>C23*E23</f>
        <v>19670</v>
      </c>
      <c r="G23" s="24">
        <v>19470</v>
      </c>
      <c r="H23" s="25">
        <f>C23*G23</f>
        <v>19470</v>
      </c>
    </row>
    <row r="24" spans="1:8" outlineLevel="1" x14ac:dyDescent="0.2">
      <c r="A24" s="21" t="s">
        <v>47</v>
      </c>
      <c r="B24" s="22" t="s">
        <v>48</v>
      </c>
      <c r="C24" s="22">
        <v>1</v>
      </c>
      <c r="D24" s="23" t="s">
        <v>19</v>
      </c>
      <c r="E24" s="24">
        <v>4100</v>
      </c>
      <c r="F24" s="25">
        <f>C24*E24</f>
        <v>4100</v>
      </c>
      <c r="G24" s="24">
        <v>4010</v>
      </c>
      <c r="H24" s="25">
        <f>C24*G24</f>
        <v>4010</v>
      </c>
    </row>
    <row r="25" spans="1:8" outlineLevel="1" x14ac:dyDescent="0.2">
      <c r="A25" s="21" t="s">
        <v>49</v>
      </c>
      <c r="B25" s="22" t="s">
        <v>50</v>
      </c>
      <c r="C25" s="22">
        <v>1</v>
      </c>
      <c r="D25" s="23" t="s">
        <v>19</v>
      </c>
      <c r="E25" s="24">
        <v>63000</v>
      </c>
      <c r="F25" s="25">
        <f>C25*E25</f>
        <v>63000</v>
      </c>
      <c r="G25" s="24">
        <v>58660</v>
      </c>
      <c r="H25" s="25">
        <f>C25*G25</f>
        <v>58660</v>
      </c>
    </row>
    <row r="26" spans="1:8" outlineLevel="1" x14ac:dyDescent="0.2">
      <c r="A26" s="21" t="s">
        <v>51</v>
      </c>
      <c r="B26" s="22" t="s">
        <v>52</v>
      </c>
      <c r="C26" s="22">
        <v>1</v>
      </c>
      <c r="D26" s="23" t="s">
        <v>19</v>
      </c>
      <c r="E26" s="24">
        <v>74000</v>
      </c>
      <c r="F26" s="25">
        <f>C26*E26</f>
        <v>74000</v>
      </c>
      <c r="G26" s="24">
        <v>68910</v>
      </c>
      <c r="H26" s="25">
        <f>C26*G26</f>
        <v>68910</v>
      </c>
    </row>
    <row r="27" spans="1:8" outlineLevel="1" x14ac:dyDescent="0.2">
      <c r="A27" s="21" t="s">
        <v>53</v>
      </c>
      <c r="B27" s="22" t="s">
        <v>54</v>
      </c>
      <c r="C27" s="22">
        <v>1</v>
      </c>
      <c r="D27" s="23" t="s">
        <v>19</v>
      </c>
      <c r="E27" s="24">
        <v>3000</v>
      </c>
      <c r="F27" s="25">
        <f>C27*E27</f>
        <v>3000</v>
      </c>
      <c r="G27" s="24">
        <v>2940</v>
      </c>
      <c r="H27" s="25">
        <f>C27*G27</f>
        <v>2940</v>
      </c>
    </row>
    <row r="28" spans="1:8" outlineLevel="1" x14ac:dyDescent="0.2">
      <c r="A28" s="21" t="s">
        <v>55</v>
      </c>
      <c r="B28" s="22" t="s">
        <v>56</v>
      </c>
      <c r="C28" s="22">
        <v>1</v>
      </c>
      <c r="D28" s="23" t="s">
        <v>19</v>
      </c>
      <c r="E28" s="24">
        <v>3035</v>
      </c>
      <c r="F28" s="25">
        <f>C28*E28</f>
        <v>3035</v>
      </c>
      <c r="G28" s="24">
        <v>3170</v>
      </c>
      <c r="H28" s="25">
        <f>C28*G28</f>
        <v>3170</v>
      </c>
    </row>
    <row r="29" spans="1:8" outlineLevel="1" x14ac:dyDescent="0.2">
      <c r="A29" s="21" t="s">
        <v>57</v>
      </c>
      <c r="B29" s="22" t="s">
        <v>58</v>
      </c>
      <c r="C29" s="22">
        <v>1</v>
      </c>
      <c r="D29" s="23" t="s">
        <v>19</v>
      </c>
      <c r="E29" s="24">
        <v>18250</v>
      </c>
      <c r="F29" s="25">
        <f>C29*E29</f>
        <v>18250</v>
      </c>
      <c r="G29" s="24">
        <v>19340</v>
      </c>
      <c r="H29" s="25">
        <f>C29*G29</f>
        <v>19340</v>
      </c>
    </row>
    <row r="30" spans="1:8" outlineLevel="1" x14ac:dyDescent="0.2">
      <c r="A30" s="21" t="s">
        <v>59</v>
      </c>
      <c r="B30" s="22" t="s">
        <v>60</v>
      </c>
      <c r="C30" s="22">
        <v>1</v>
      </c>
      <c r="D30" s="23" t="s">
        <v>19</v>
      </c>
      <c r="E30" s="24">
        <v>24750</v>
      </c>
      <c r="F30" s="25">
        <f>C30*E30</f>
        <v>24750</v>
      </c>
      <c r="G30" s="24">
        <v>25520</v>
      </c>
      <c r="H30" s="25">
        <f>C30*G30</f>
        <v>25520</v>
      </c>
    </row>
    <row r="31" spans="1:8" outlineLevel="1" x14ac:dyDescent="0.2">
      <c r="A31" s="21" t="s">
        <v>61</v>
      </c>
      <c r="B31" s="22" t="s">
        <v>62</v>
      </c>
      <c r="C31" s="22">
        <v>1</v>
      </c>
      <c r="D31" s="23" t="s">
        <v>19</v>
      </c>
      <c r="E31" s="24">
        <v>20250</v>
      </c>
      <c r="F31" s="25">
        <f>C31*E31</f>
        <v>20250</v>
      </c>
      <c r="G31" s="24">
        <v>26480</v>
      </c>
      <c r="H31" s="25">
        <f>C31*G31</f>
        <v>26480</v>
      </c>
    </row>
    <row r="32" spans="1:8" outlineLevel="1" x14ac:dyDescent="0.2">
      <c r="A32" s="21" t="s">
        <v>63</v>
      </c>
      <c r="B32" s="22" t="s">
        <v>64</v>
      </c>
      <c r="C32" s="22">
        <v>1</v>
      </c>
      <c r="D32" s="23" t="s">
        <v>19</v>
      </c>
      <c r="E32" s="24">
        <v>26850</v>
      </c>
      <c r="F32" s="25">
        <f>C32*E32</f>
        <v>26850</v>
      </c>
      <c r="G32" s="24">
        <v>32720</v>
      </c>
      <c r="H32" s="25">
        <f>C32*G32</f>
        <v>32720</v>
      </c>
    </row>
    <row r="33" spans="1:8" outlineLevel="1" x14ac:dyDescent="0.2">
      <c r="A33" s="21" t="s">
        <v>65</v>
      </c>
      <c r="B33" s="22" t="s">
        <v>66</v>
      </c>
      <c r="C33" s="22">
        <v>1</v>
      </c>
      <c r="D33" s="23" t="s">
        <v>19</v>
      </c>
      <c r="E33" s="24">
        <v>14000</v>
      </c>
      <c r="F33" s="25">
        <f>C33*E33</f>
        <v>14000</v>
      </c>
      <c r="G33" s="24">
        <v>13230</v>
      </c>
      <c r="H33" s="25">
        <f>C33*G33</f>
        <v>13230</v>
      </c>
    </row>
    <row r="34" spans="1:8" outlineLevel="1" x14ac:dyDescent="0.2">
      <c r="A34" s="21" t="s">
        <v>67</v>
      </c>
      <c r="B34" s="22" t="s">
        <v>68</v>
      </c>
      <c r="C34" s="22">
        <v>1</v>
      </c>
      <c r="D34" s="23" t="s">
        <v>19</v>
      </c>
      <c r="E34" s="24">
        <v>20000</v>
      </c>
      <c r="F34" s="25">
        <f>C34*E34</f>
        <v>20000</v>
      </c>
      <c r="G34" s="24">
        <v>18920</v>
      </c>
      <c r="H34" s="25">
        <f>C34*G34</f>
        <v>18920</v>
      </c>
    </row>
    <row r="35" spans="1:8" outlineLevel="1" x14ac:dyDescent="0.2">
      <c r="A35" s="21" t="s">
        <v>69</v>
      </c>
      <c r="B35" s="22" t="s">
        <v>70</v>
      </c>
      <c r="C35" s="22">
        <v>1</v>
      </c>
      <c r="D35" s="23" t="s">
        <v>19</v>
      </c>
      <c r="E35" s="24">
        <v>1275</v>
      </c>
      <c r="F35" s="25">
        <f>C35*E35</f>
        <v>1275</v>
      </c>
      <c r="G35" s="24">
        <v>1250</v>
      </c>
      <c r="H35" s="25">
        <f>C35*G35</f>
        <v>1250</v>
      </c>
    </row>
    <row r="36" spans="1:8" outlineLevel="1" x14ac:dyDescent="0.2">
      <c r="A36" s="21" t="s">
        <v>71</v>
      </c>
      <c r="B36" s="22" t="s">
        <v>72</v>
      </c>
      <c r="C36" s="22">
        <v>1</v>
      </c>
      <c r="D36" s="23" t="s">
        <v>19</v>
      </c>
      <c r="E36" s="24">
        <v>28350</v>
      </c>
      <c r="F36" s="25">
        <f>C36*E36</f>
        <v>28350</v>
      </c>
      <c r="G36" s="24">
        <v>31810</v>
      </c>
      <c r="H36" s="25">
        <f>C36*G36</f>
        <v>31810</v>
      </c>
    </row>
    <row r="37" spans="1:8" outlineLevel="1" x14ac:dyDescent="0.2">
      <c r="A37" s="21" t="s">
        <v>73</v>
      </c>
      <c r="B37" s="22" t="s">
        <v>74</v>
      </c>
      <c r="C37" s="22">
        <v>1</v>
      </c>
      <c r="D37" s="23" t="s">
        <v>19</v>
      </c>
      <c r="E37" s="24">
        <v>9000</v>
      </c>
      <c r="F37" s="25">
        <f>C37*E37</f>
        <v>9000</v>
      </c>
      <c r="G37" s="24">
        <v>8460</v>
      </c>
      <c r="H37" s="25">
        <f>C37*G37</f>
        <v>8460</v>
      </c>
    </row>
    <row r="38" spans="1:8" outlineLevel="1" x14ac:dyDescent="0.2">
      <c r="A38" s="21" t="s">
        <v>75</v>
      </c>
      <c r="B38" s="22" t="s">
        <v>76</v>
      </c>
      <c r="C38" s="22">
        <v>1</v>
      </c>
      <c r="D38" s="23" t="s">
        <v>19</v>
      </c>
      <c r="E38" s="24">
        <v>15500</v>
      </c>
      <c r="F38" s="25">
        <f>C38*E38</f>
        <v>15500</v>
      </c>
      <c r="G38" s="24">
        <v>14330</v>
      </c>
      <c r="H38" s="25">
        <f>C38*G38</f>
        <v>14330</v>
      </c>
    </row>
    <row r="39" spans="1:8" outlineLevel="1" x14ac:dyDescent="0.2">
      <c r="A39" s="21" t="s">
        <v>77</v>
      </c>
      <c r="B39" s="22" t="s">
        <v>78</v>
      </c>
      <c r="C39" s="22">
        <v>1</v>
      </c>
      <c r="D39" s="23" t="s">
        <v>19</v>
      </c>
      <c r="E39" s="24">
        <v>9000</v>
      </c>
      <c r="F39" s="25">
        <f>C39*E39</f>
        <v>9000</v>
      </c>
      <c r="G39" s="24">
        <v>8570</v>
      </c>
      <c r="H39" s="25">
        <f>C39*G39</f>
        <v>8570</v>
      </c>
    </row>
    <row r="40" spans="1:8" outlineLevel="1" x14ac:dyDescent="0.2">
      <c r="A40" s="21" t="s">
        <v>79</v>
      </c>
      <c r="B40" s="22" t="s">
        <v>80</v>
      </c>
      <c r="C40" s="22">
        <v>1</v>
      </c>
      <c r="D40" s="23" t="s">
        <v>19</v>
      </c>
      <c r="E40" s="24">
        <v>15250</v>
      </c>
      <c r="F40" s="25">
        <f>C40*E40</f>
        <v>15250</v>
      </c>
      <c r="G40" s="24">
        <v>14450</v>
      </c>
      <c r="H40" s="25">
        <f>C40*G40</f>
        <v>14450</v>
      </c>
    </row>
    <row r="41" spans="1:8" outlineLevel="1" x14ac:dyDescent="0.2">
      <c r="A41" s="21" t="s">
        <v>81</v>
      </c>
      <c r="B41" s="22" t="s">
        <v>82</v>
      </c>
      <c r="C41" s="22">
        <v>1</v>
      </c>
      <c r="D41" s="23" t="s">
        <v>19</v>
      </c>
      <c r="E41" s="24">
        <v>4500</v>
      </c>
      <c r="F41" s="25">
        <f>C41*E41</f>
        <v>4500</v>
      </c>
      <c r="G41" s="24">
        <v>4980</v>
      </c>
      <c r="H41" s="25">
        <f>C41*G41</f>
        <v>4980</v>
      </c>
    </row>
    <row r="42" spans="1:8" outlineLevel="1" x14ac:dyDescent="0.2">
      <c r="A42" s="21" t="s">
        <v>83</v>
      </c>
      <c r="B42" s="22" t="s">
        <v>84</v>
      </c>
      <c r="C42" s="22">
        <v>1</v>
      </c>
      <c r="D42" s="23" t="s">
        <v>19</v>
      </c>
      <c r="E42" s="24">
        <v>10770</v>
      </c>
      <c r="F42" s="25">
        <f>C42*E42</f>
        <v>10770</v>
      </c>
      <c r="G42" s="24">
        <v>10920</v>
      </c>
      <c r="H42" s="25">
        <f>C42*G42</f>
        <v>10920</v>
      </c>
    </row>
    <row r="43" spans="1:8" outlineLevel="1" x14ac:dyDescent="0.2">
      <c r="A43" s="21" t="s">
        <v>85</v>
      </c>
      <c r="B43" s="22" t="s">
        <v>86</v>
      </c>
      <c r="C43" s="22">
        <v>1</v>
      </c>
      <c r="D43" s="23" t="s">
        <v>19</v>
      </c>
      <c r="E43" s="24">
        <v>4250</v>
      </c>
      <c r="F43" s="25">
        <f>C43*E43</f>
        <v>4250</v>
      </c>
      <c r="G43" s="24">
        <v>4810</v>
      </c>
      <c r="H43" s="25">
        <f>C43*G43</f>
        <v>4810</v>
      </c>
    </row>
    <row r="44" spans="1:8" outlineLevel="1" x14ac:dyDescent="0.2">
      <c r="A44" s="21" t="s">
        <v>87</v>
      </c>
      <c r="B44" s="22" t="s">
        <v>88</v>
      </c>
      <c r="C44" s="22">
        <v>1</v>
      </c>
      <c r="D44" s="23" t="s">
        <v>19</v>
      </c>
      <c r="E44" s="24">
        <v>10500</v>
      </c>
      <c r="F44" s="25">
        <f>C44*E44</f>
        <v>10500</v>
      </c>
      <c r="G44" s="24">
        <v>10770</v>
      </c>
      <c r="H44" s="25">
        <f>C44*G44</f>
        <v>10770</v>
      </c>
    </row>
    <row r="45" spans="1:8" outlineLevel="1" x14ac:dyDescent="0.2">
      <c r="A45" s="21" t="s">
        <v>89</v>
      </c>
      <c r="B45" s="22" t="s">
        <v>90</v>
      </c>
      <c r="C45" s="22">
        <v>1</v>
      </c>
      <c r="D45" s="23" t="s">
        <v>19</v>
      </c>
      <c r="E45" s="24">
        <v>6500</v>
      </c>
      <c r="F45" s="25">
        <f>C45*E45</f>
        <v>6500</v>
      </c>
      <c r="G45" s="24">
        <v>6470</v>
      </c>
      <c r="H45" s="25">
        <f>C45*G45</f>
        <v>6470</v>
      </c>
    </row>
    <row r="46" spans="1:8" outlineLevel="1" x14ac:dyDescent="0.2">
      <c r="A46" s="21" t="s">
        <v>91</v>
      </c>
      <c r="B46" s="22" t="s">
        <v>92</v>
      </c>
      <c r="C46" s="22">
        <v>1</v>
      </c>
      <c r="D46" s="23" t="s">
        <v>19</v>
      </c>
      <c r="E46" s="24">
        <v>5250</v>
      </c>
      <c r="F46" s="25">
        <f>C46*E46</f>
        <v>5250</v>
      </c>
      <c r="G46" s="24">
        <v>5290</v>
      </c>
      <c r="H46" s="25">
        <f>C46*G46</f>
        <v>5290</v>
      </c>
    </row>
    <row r="47" spans="1:8" outlineLevel="1" x14ac:dyDescent="0.2">
      <c r="A47" s="21" t="s">
        <v>93</v>
      </c>
      <c r="B47" s="22" t="s">
        <v>94</v>
      </c>
      <c r="C47" s="22">
        <v>1</v>
      </c>
      <c r="D47" s="23" t="s">
        <v>19</v>
      </c>
      <c r="E47" s="24">
        <v>2300</v>
      </c>
      <c r="F47" s="25">
        <f>C47*E47</f>
        <v>2300</v>
      </c>
      <c r="G47" s="24">
        <v>2420</v>
      </c>
      <c r="H47" s="25">
        <f>C47*G47</f>
        <v>2420</v>
      </c>
    </row>
    <row r="48" spans="1:8" outlineLevel="1" x14ac:dyDescent="0.2">
      <c r="A48" s="21" t="s">
        <v>95</v>
      </c>
      <c r="B48" s="22" t="s">
        <v>96</v>
      </c>
      <c r="C48" s="22">
        <v>1</v>
      </c>
      <c r="D48" s="23" t="s">
        <v>19</v>
      </c>
      <c r="E48" s="24">
        <v>67450</v>
      </c>
      <c r="F48" s="25">
        <f>C48*E48</f>
        <v>67450</v>
      </c>
      <c r="G48" s="24">
        <v>79040</v>
      </c>
      <c r="H48" s="25">
        <f>C48*G48</f>
        <v>79040</v>
      </c>
    </row>
    <row r="49" spans="1:8" outlineLevel="1" x14ac:dyDescent="0.2">
      <c r="A49" s="21" t="s">
        <v>97</v>
      </c>
      <c r="B49" s="22" t="s">
        <v>98</v>
      </c>
      <c r="C49" s="22">
        <v>1</v>
      </c>
      <c r="D49" s="23" t="s">
        <v>19</v>
      </c>
      <c r="E49" s="24">
        <v>80450</v>
      </c>
      <c r="F49" s="25">
        <f>C49*E49</f>
        <v>80450</v>
      </c>
      <c r="G49" s="24">
        <v>91960</v>
      </c>
      <c r="H49" s="25">
        <f>C49*G49</f>
        <v>91960</v>
      </c>
    </row>
    <row r="50" spans="1:8" outlineLevel="1" x14ac:dyDescent="0.2">
      <c r="A50" s="21" t="s">
        <v>99</v>
      </c>
      <c r="B50" s="22" t="s">
        <v>100</v>
      </c>
      <c r="C50" s="22">
        <v>1</v>
      </c>
      <c r="D50" s="23" t="s">
        <v>19</v>
      </c>
      <c r="E50" s="24">
        <v>6950</v>
      </c>
      <c r="F50" s="25">
        <f>C50*E50</f>
        <v>6950</v>
      </c>
      <c r="G50" s="24">
        <v>6910</v>
      </c>
      <c r="H50" s="25">
        <f>C50*G50</f>
        <v>6910</v>
      </c>
    </row>
    <row r="51" spans="1:8" outlineLevel="1" x14ac:dyDescent="0.2">
      <c r="A51" s="21" t="s">
        <v>101</v>
      </c>
      <c r="B51" s="22" t="s">
        <v>102</v>
      </c>
      <c r="C51" s="22">
        <v>1</v>
      </c>
      <c r="D51" s="23" t="s">
        <v>19</v>
      </c>
      <c r="E51" s="24">
        <v>4300</v>
      </c>
      <c r="F51" s="25">
        <f>C51*E51</f>
        <v>4300</v>
      </c>
      <c r="G51" s="24">
        <v>4280</v>
      </c>
      <c r="H51" s="25">
        <f>C51*G51</f>
        <v>4280</v>
      </c>
    </row>
    <row r="52" spans="1:8" outlineLevel="1" x14ac:dyDescent="0.2">
      <c r="A52" s="21" t="s">
        <v>103</v>
      </c>
      <c r="B52" s="22" t="s">
        <v>104</v>
      </c>
      <c r="C52" s="22">
        <v>1</v>
      </c>
      <c r="D52" s="23" t="s">
        <v>19</v>
      </c>
      <c r="E52" s="24">
        <v>6150</v>
      </c>
      <c r="F52" s="25">
        <f>C52*E52</f>
        <v>6150</v>
      </c>
      <c r="G52" s="24">
        <v>6130</v>
      </c>
      <c r="H52" s="25">
        <f>C52*G52</f>
        <v>6130</v>
      </c>
    </row>
    <row r="53" spans="1:8" outlineLevel="1" x14ac:dyDescent="0.2">
      <c r="A53" s="21" t="s">
        <v>105</v>
      </c>
      <c r="B53" s="22" t="s">
        <v>106</v>
      </c>
      <c r="C53" s="22">
        <v>1</v>
      </c>
      <c r="D53" s="23" t="s">
        <v>19</v>
      </c>
      <c r="E53" s="24">
        <v>3530</v>
      </c>
      <c r="F53" s="25">
        <f>C53*E53</f>
        <v>3530</v>
      </c>
      <c r="G53" s="24">
        <v>3520</v>
      </c>
      <c r="H53" s="25">
        <f>C53*G53</f>
        <v>3520</v>
      </c>
    </row>
    <row r="54" spans="1:8" outlineLevel="1" x14ac:dyDescent="0.2">
      <c r="A54" s="21" t="s">
        <v>107</v>
      </c>
      <c r="B54" s="22" t="s">
        <v>108</v>
      </c>
      <c r="C54" s="22">
        <v>1</v>
      </c>
      <c r="D54" s="23" t="s">
        <v>19</v>
      </c>
      <c r="E54" s="24">
        <v>850</v>
      </c>
      <c r="F54" s="25">
        <f>C54*E54</f>
        <v>850</v>
      </c>
      <c r="G54" s="24">
        <v>930</v>
      </c>
      <c r="H54" s="25">
        <f>C54*G54</f>
        <v>930</v>
      </c>
    </row>
    <row r="55" spans="1:8" outlineLevel="1" x14ac:dyDescent="0.2">
      <c r="A55" s="21" t="s">
        <v>109</v>
      </c>
      <c r="B55" s="22" t="s">
        <v>110</v>
      </c>
      <c r="C55" s="22">
        <v>1</v>
      </c>
      <c r="D55" s="23" t="s">
        <v>19</v>
      </c>
      <c r="E55" s="24">
        <v>6450</v>
      </c>
      <c r="F55" s="25">
        <f>C55*E55</f>
        <v>6450</v>
      </c>
      <c r="G55" s="24">
        <v>6510</v>
      </c>
      <c r="H55" s="25">
        <f>C55*G55</f>
        <v>6510</v>
      </c>
    </row>
    <row r="56" spans="1:8" outlineLevel="1" x14ac:dyDescent="0.2">
      <c r="A56" s="21" t="s">
        <v>111</v>
      </c>
      <c r="B56" s="22" t="s">
        <v>112</v>
      </c>
      <c r="C56" s="22">
        <v>1</v>
      </c>
      <c r="D56" s="23" t="s">
        <v>19</v>
      </c>
      <c r="E56" s="24">
        <v>2525</v>
      </c>
      <c r="F56" s="25">
        <f>C56*E56</f>
        <v>2525</v>
      </c>
      <c r="G56" s="24">
        <v>2610</v>
      </c>
      <c r="H56" s="25">
        <f>C56*G56</f>
        <v>2610</v>
      </c>
    </row>
    <row r="57" spans="1:8" outlineLevel="1" x14ac:dyDescent="0.2">
      <c r="A57" s="21" t="s">
        <v>113</v>
      </c>
      <c r="B57" s="22" t="s">
        <v>114</v>
      </c>
      <c r="C57" s="22">
        <v>1</v>
      </c>
      <c r="D57" s="23" t="s">
        <v>19</v>
      </c>
      <c r="E57" s="24">
        <v>19750</v>
      </c>
      <c r="F57" s="25">
        <f>C57*E57</f>
        <v>19750</v>
      </c>
      <c r="G57" s="24">
        <v>23540</v>
      </c>
      <c r="H57" s="25">
        <f>C57*G57</f>
        <v>23540</v>
      </c>
    </row>
    <row r="58" spans="1:8" outlineLevel="1" x14ac:dyDescent="0.2">
      <c r="A58" s="21" t="s">
        <v>115</v>
      </c>
      <c r="B58" s="22" t="s">
        <v>116</v>
      </c>
      <c r="C58" s="22">
        <v>1</v>
      </c>
      <c r="D58" s="23" t="s">
        <v>19</v>
      </c>
      <c r="E58" s="24">
        <v>27100</v>
      </c>
      <c r="F58" s="25">
        <f>C58*E58</f>
        <v>27100</v>
      </c>
      <c r="G58" s="24">
        <v>30520</v>
      </c>
      <c r="H58" s="25">
        <f>C58*G58</f>
        <v>30520</v>
      </c>
    </row>
    <row r="59" spans="1:8" outlineLevel="1" x14ac:dyDescent="0.2">
      <c r="A59" s="21" t="s">
        <v>117</v>
      </c>
      <c r="B59" s="22" t="s">
        <v>118</v>
      </c>
      <c r="C59" s="22">
        <v>1</v>
      </c>
      <c r="D59" s="23" t="s">
        <v>19</v>
      </c>
      <c r="E59" s="24">
        <v>17130</v>
      </c>
      <c r="F59" s="25">
        <f>C59*E59</f>
        <v>17130</v>
      </c>
      <c r="G59" s="24">
        <v>18690</v>
      </c>
      <c r="H59" s="25">
        <f>C59*G59</f>
        <v>18690</v>
      </c>
    </row>
    <row r="60" spans="1:8" outlineLevel="1" x14ac:dyDescent="0.2">
      <c r="A60" s="21" t="s">
        <v>119</v>
      </c>
      <c r="B60" s="22" t="s">
        <v>120</v>
      </c>
      <c r="C60" s="22">
        <v>1</v>
      </c>
      <c r="D60" s="23" t="s">
        <v>19</v>
      </c>
      <c r="E60" s="24">
        <v>25000</v>
      </c>
      <c r="F60" s="25">
        <f>C60*E60</f>
        <v>25000</v>
      </c>
      <c r="G60" s="24">
        <v>25760</v>
      </c>
      <c r="H60" s="25">
        <f>C60*G60</f>
        <v>25760</v>
      </c>
    </row>
    <row r="61" spans="1:8" outlineLevel="1" x14ac:dyDescent="0.2">
      <c r="A61" s="21" t="s">
        <v>121</v>
      </c>
      <c r="B61" s="22" t="s">
        <v>122</v>
      </c>
      <c r="C61" s="22">
        <v>1</v>
      </c>
      <c r="D61" s="23" t="s">
        <v>19</v>
      </c>
      <c r="E61" s="24">
        <v>34350</v>
      </c>
      <c r="F61" s="25">
        <f>C61*E61</f>
        <v>34350</v>
      </c>
      <c r="G61" s="24">
        <v>49340</v>
      </c>
      <c r="H61" s="25">
        <f>C61*G61</f>
        <v>49340</v>
      </c>
    </row>
    <row r="62" spans="1:8" outlineLevel="1" x14ac:dyDescent="0.2">
      <c r="A62" s="21" t="s">
        <v>123</v>
      </c>
      <c r="B62" s="22" t="s">
        <v>124</v>
      </c>
      <c r="C62" s="22">
        <v>1</v>
      </c>
      <c r="D62" s="23" t="s">
        <v>19</v>
      </c>
      <c r="E62" s="24">
        <v>850</v>
      </c>
      <c r="F62" s="25">
        <f>C62*E62</f>
        <v>850</v>
      </c>
      <c r="G62" s="24">
        <v>770</v>
      </c>
      <c r="H62" s="25">
        <f>C62*G62</f>
        <v>770</v>
      </c>
    </row>
    <row r="63" spans="1:8" outlineLevel="1" x14ac:dyDescent="0.2">
      <c r="A63" s="21" t="s">
        <v>125</v>
      </c>
      <c r="B63" s="22" t="s">
        <v>126</v>
      </c>
      <c r="C63" s="22">
        <v>1</v>
      </c>
      <c r="D63" s="23" t="s">
        <v>19</v>
      </c>
      <c r="E63" s="24">
        <v>875</v>
      </c>
      <c r="F63" s="25">
        <f>C63*E63</f>
        <v>875</v>
      </c>
      <c r="G63" s="24">
        <v>830</v>
      </c>
      <c r="H63" s="25">
        <f>C63*G63</f>
        <v>830</v>
      </c>
    </row>
    <row r="64" spans="1:8" outlineLevel="1" x14ac:dyDescent="0.2">
      <c r="A64" s="21" t="s">
        <v>127</v>
      </c>
      <c r="B64" s="22" t="s">
        <v>128</v>
      </c>
      <c r="C64" s="22">
        <v>1</v>
      </c>
      <c r="D64" s="23" t="s">
        <v>19</v>
      </c>
      <c r="E64" s="24">
        <v>13750</v>
      </c>
      <c r="F64" s="25">
        <f>C64*E64</f>
        <v>13750</v>
      </c>
      <c r="G64" s="24">
        <v>13420</v>
      </c>
      <c r="H64" s="25">
        <f>C64*G64</f>
        <v>13420</v>
      </c>
    </row>
    <row r="65" spans="1:8" outlineLevel="1" x14ac:dyDescent="0.2">
      <c r="A65" s="21" t="s">
        <v>129</v>
      </c>
      <c r="B65" s="22" t="s">
        <v>130</v>
      </c>
      <c r="C65" s="22">
        <v>1</v>
      </c>
      <c r="D65" s="23" t="s">
        <v>19</v>
      </c>
      <c r="E65" s="24">
        <v>87575</v>
      </c>
      <c r="F65" s="25">
        <f>C65*E65</f>
        <v>87575</v>
      </c>
      <c r="G65" s="24">
        <v>102450</v>
      </c>
      <c r="H65" s="25">
        <f>C65*G65</f>
        <v>102450</v>
      </c>
    </row>
    <row r="66" spans="1:8" outlineLevel="1" x14ac:dyDescent="0.2">
      <c r="A66" s="21" t="s">
        <v>131</v>
      </c>
      <c r="B66" s="22" t="s">
        <v>132</v>
      </c>
      <c r="C66" s="22">
        <v>1</v>
      </c>
      <c r="D66" s="23" t="s">
        <v>19</v>
      </c>
      <c r="E66" s="24">
        <v>104000</v>
      </c>
      <c r="F66" s="25">
        <f>C66*E66</f>
        <v>104000</v>
      </c>
      <c r="G66" s="24">
        <v>117820</v>
      </c>
      <c r="H66" s="25">
        <f>C66*G66</f>
        <v>117820</v>
      </c>
    </row>
    <row r="67" spans="1:8" outlineLevel="1" x14ac:dyDescent="0.2">
      <c r="A67" s="21" t="s">
        <v>133</v>
      </c>
      <c r="B67" s="22" t="s">
        <v>134</v>
      </c>
      <c r="C67" s="22">
        <v>1</v>
      </c>
      <c r="D67" s="23" t="s">
        <v>19</v>
      </c>
      <c r="E67" s="24">
        <v>3350</v>
      </c>
      <c r="F67" s="25">
        <f>C67*E67</f>
        <v>3350</v>
      </c>
      <c r="G67" s="24">
        <v>86570</v>
      </c>
      <c r="H67" s="25">
        <f>C67*G67</f>
        <v>86570</v>
      </c>
    </row>
    <row r="68" spans="1:8" outlineLevel="1" x14ac:dyDescent="0.2">
      <c r="A68" s="21" t="s">
        <v>135</v>
      </c>
      <c r="B68" s="22" t="s">
        <v>136</v>
      </c>
      <c r="C68" s="22">
        <v>1</v>
      </c>
      <c r="D68" s="23" t="s">
        <v>19</v>
      </c>
      <c r="E68" s="24">
        <v>5500</v>
      </c>
      <c r="F68" s="25">
        <f>C68*E68</f>
        <v>5500</v>
      </c>
      <c r="G68" s="24">
        <v>4090</v>
      </c>
      <c r="H68" s="25">
        <f>C68*G68</f>
        <v>4090</v>
      </c>
    </row>
    <row r="69" spans="1:8" outlineLevel="1" x14ac:dyDescent="0.2">
      <c r="A69" s="21" t="s">
        <v>137</v>
      </c>
      <c r="B69" s="22" t="s">
        <v>138</v>
      </c>
      <c r="C69" s="22">
        <v>1</v>
      </c>
      <c r="D69" s="23" t="s">
        <v>19</v>
      </c>
      <c r="E69" s="24">
        <v>7950</v>
      </c>
      <c r="F69" s="25">
        <f>C69*E69</f>
        <v>7950</v>
      </c>
      <c r="G69" s="24">
        <v>6440</v>
      </c>
      <c r="H69" s="25">
        <f>C69*G69</f>
        <v>6440</v>
      </c>
    </row>
    <row r="70" spans="1:8" outlineLevel="1" x14ac:dyDescent="0.2">
      <c r="A70" s="21" t="s">
        <v>139</v>
      </c>
      <c r="B70" s="22" t="s">
        <v>140</v>
      </c>
      <c r="C70" s="22">
        <v>1</v>
      </c>
      <c r="D70" s="23" t="s">
        <v>19</v>
      </c>
      <c r="E70" s="24">
        <v>20250</v>
      </c>
      <c r="F70" s="25">
        <f>C70*E70</f>
        <v>20250</v>
      </c>
      <c r="G70" s="24">
        <v>18000</v>
      </c>
      <c r="H70" s="25">
        <f>C70*G70</f>
        <v>18000</v>
      </c>
    </row>
    <row r="71" spans="1:8" outlineLevel="1" x14ac:dyDescent="0.2">
      <c r="A71" s="21" t="s">
        <v>141</v>
      </c>
      <c r="B71" s="22" t="s">
        <v>142</v>
      </c>
      <c r="C71" s="22">
        <v>1</v>
      </c>
      <c r="D71" s="23" t="s">
        <v>19</v>
      </c>
      <c r="E71" s="24">
        <v>5000</v>
      </c>
      <c r="F71" s="25">
        <f>C71*E71</f>
        <v>5000</v>
      </c>
      <c r="G71" s="24">
        <v>3310</v>
      </c>
      <c r="H71" s="25">
        <f>C71*G71</f>
        <v>3310</v>
      </c>
    </row>
    <row r="72" spans="1:8" outlineLevel="1" x14ac:dyDescent="0.2">
      <c r="A72" s="21" t="s">
        <v>143</v>
      </c>
      <c r="B72" s="22" t="s">
        <v>144</v>
      </c>
      <c r="C72" s="22">
        <v>1</v>
      </c>
      <c r="D72" s="23" t="s">
        <v>19</v>
      </c>
      <c r="E72" s="24">
        <v>12000</v>
      </c>
      <c r="F72" s="25">
        <f>C72*E72</f>
        <v>12000</v>
      </c>
      <c r="G72" s="24">
        <v>10310</v>
      </c>
      <c r="H72" s="25">
        <f>C72*G72</f>
        <v>10310</v>
      </c>
    </row>
    <row r="73" spans="1:8" outlineLevel="1" x14ac:dyDescent="0.2">
      <c r="A73" s="21" t="s">
        <v>145</v>
      </c>
      <c r="B73" s="22" t="s">
        <v>146</v>
      </c>
      <c r="C73" s="22">
        <v>1</v>
      </c>
      <c r="D73" s="23" t="s">
        <v>19</v>
      </c>
      <c r="E73" s="24">
        <v>1000</v>
      </c>
      <c r="F73" s="25">
        <f>C73*E73</f>
        <v>1000</v>
      </c>
      <c r="G73" s="24">
        <v>640</v>
      </c>
      <c r="H73" s="25">
        <f>C73*G73</f>
        <v>640</v>
      </c>
    </row>
    <row r="74" spans="1:8" ht="13.5" thickBot="1" x14ac:dyDescent="0.25">
      <c r="A74" s="5" t="s">
        <v>147</v>
      </c>
      <c r="B74" s="5"/>
      <c r="C74" s="5"/>
      <c r="D74" s="5"/>
      <c r="E74" s="26" t="s">
        <v>0</v>
      </c>
      <c r="F74" s="27">
        <f>SUM(F12:F73)</f>
        <v>1510515</v>
      </c>
      <c r="G74" s="26" t="s">
        <v>0</v>
      </c>
      <c r="H74" s="27">
        <f>SUM(H12:H73)</f>
        <v>1701770</v>
      </c>
    </row>
    <row r="75" spans="1:8" x14ac:dyDescent="0.2">
      <c r="A75" s="7" t="s">
        <v>148</v>
      </c>
      <c r="B75" s="7"/>
      <c r="C75" s="7"/>
      <c r="D75" s="7"/>
      <c r="E75" s="6" t="s">
        <v>0</v>
      </c>
      <c r="F75" s="6"/>
      <c r="G75" s="6" t="s">
        <v>0</v>
      </c>
      <c r="H75" s="6"/>
    </row>
    <row r="76" spans="1:8" outlineLevel="1" x14ac:dyDescent="0.2">
      <c r="A76" s="21" t="s">
        <v>17</v>
      </c>
      <c r="B76" s="22" t="s">
        <v>149</v>
      </c>
      <c r="C76" s="22">
        <v>1</v>
      </c>
      <c r="D76" s="23" t="s">
        <v>150</v>
      </c>
      <c r="E76" s="24">
        <v>4</v>
      </c>
      <c r="F76" s="25">
        <f>C76*E76</f>
        <v>4</v>
      </c>
      <c r="G76" s="24">
        <v>2.35</v>
      </c>
      <c r="H76" s="25">
        <f>C76*G76</f>
        <v>2.35</v>
      </c>
    </row>
    <row r="77" spans="1:8" outlineLevel="1" x14ac:dyDescent="0.2">
      <c r="A77" s="21" t="s">
        <v>20</v>
      </c>
      <c r="B77" s="22" t="s">
        <v>151</v>
      </c>
      <c r="C77" s="22">
        <v>1</v>
      </c>
      <c r="D77" s="23" t="s">
        <v>152</v>
      </c>
      <c r="E77" s="24">
        <v>100</v>
      </c>
      <c r="F77" s="25">
        <f>C77*E77</f>
        <v>100</v>
      </c>
      <c r="G77" s="24">
        <v>150</v>
      </c>
      <c r="H77" s="25">
        <f>C77*G77</f>
        <v>150</v>
      </c>
    </row>
    <row r="78" spans="1:8" outlineLevel="1" x14ac:dyDescent="0.2">
      <c r="A78" s="21" t="s">
        <v>22</v>
      </c>
      <c r="B78" s="22" t="s">
        <v>153</v>
      </c>
      <c r="C78" s="22">
        <v>1</v>
      </c>
      <c r="D78" s="23" t="s">
        <v>152</v>
      </c>
      <c r="E78" s="24">
        <v>100</v>
      </c>
      <c r="F78" s="25">
        <f>C78*E78</f>
        <v>100</v>
      </c>
      <c r="G78" s="24">
        <v>70</v>
      </c>
      <c r="H78" s="25">
        <f>C78*G78</f>
        <v>70</v>
      </c>
    </row>
    <row r="79" spans="1:8" outlineLevel="1" x14ac:dyDescent="0.2">
      <c r="A79" s="21" t="s">
        <v>29</v>
      </c>
      <c r="B79" s="22" t="s">
        <v>154</v>
      </c>
      <c r="C79" s="22">
        <v>1</v>
      </c>
      <c r="D79" s="23" t="s">
        <v>152</v>
      </c>
      <c r="E79" s="24">
        <v>158</v>
      </c>
      <c r="F79" s="25">
        <f>C79*E79</f>
        <v>158</v>
      </c>
      <c r="G79" s="24">
        <v>155</v>
      </c>
      <c r="H79" s="25">
        <f>C79*G79</f>
        <v>155</v>
      </c>
    </row>
    <row r="80" spans="1:8" outlineLevel="1" x14ac:dyDescent="0.2">
      <c r="A80" s="21" t="s">
        <v>31</v>
      </c>
      <c r="B80" s="22" t="s">
        <v>155</v>
      </c>
      <c r="C80" s="22">
        <v>1</v>
      </c>
      <c r="D80" s="23" t="s">
        <v>156</v>
      </c>
      <c r="E80" s="24">
        <v>10</v>
      </c>
      <c r="F80" s="25">
        <f>C80*E80</f>
        <v>10</v>
      </c>
      <c r="G80" s="24">
        <v>2.75</v>
      </c>
      <c r="H80" s="25">
        <f>C80*G80</f>
        <v>2.75</v>
      </c>
    </row>
    <row r="81" spans="1:8" outlineLevel="1" x14ac:dyDescent="0.2">
      <c r="A81" s="21" t="s">
        <v>33</v>
      </c>
      <c r="B81" s="22" t="s">
        <v>157</v>
      </c>
      <c r="C81" s="22">
        <v>1</v>
      </c>
      <c r="D81" s="23" t="s">
        <v>158</v>
      </c>
      <c r="E81" s="24">
        <v>1800</v>
      </c>
      <c r="F81" s="25">
        <f>C81*E81</f>
        <v>1800</v>
      </c>
      <c r="G81" s="24">
        <v>1300</v>
      </c>
      <c r="H81" s="25">
        <f>C81*G81</f>
        <v>1300</v>
      </c>
    </row>
    <row r="82" spans="1:8" outlineLevel="1" x14ac:dyDescent="0.2">
      <c r="A82" s="21" t="s">
        <v>35</v>
      </c>
      <c r="B82" s="22" t="s">
        <v>159</v>
      </c>
      <c r="C82" s="22">
        <v>1</v>
      </c>
      <c r="D82" s="23" t="s">
        <v>160</v>
      </c>
      <c r="E82" s="24">
        <v>10</v>
      </c>
      <c r="F82" s="25">
        <f>C82*E82</f>
        <v>10</v>
      </c>
      <c r="G82" s="24">
        <v>5.5</v>
      </c>
      <c r="H82" s="25">
        <f>C82*G82</f>
        <v>5.5</v>
      </c>
    </row>
    <row r="83" spans="1:8" outlineLevel="1" x14ac:dyDescent="0.2">
      <c r="A83" s="21" t="s">
        <v>37</v>
      </c>
      <c r="B83" s="22" t="s">
        <v>161</v>
      </c>
      <c r="C83" s="22">
        <v>1</v>
      </c>
      <c r="D83" s="23" t="s">
        <v>152</v>
      </c>
      <c r="E83" s="24">
        <v>175</v>
      </c>
      <c r="F83" s="25">
        <f>C83*E83</f>
        <v>175</v>
      </c>
      <c r="G83" s="24">
        <v>215</v>
      </c>
      <c r="H83" s="25">
        <f>C83*G83</f>
        <v>215</v>
      </c>
    </row>
    <row r="84" spans="1:8" outlineLevel="1" x14ac:dyDescent="0.2">
      <c r="A84" s="21" t="s">
        <v>39</v>
      </c>
      <c r="B84" s="22" t="s">
        <v>162</v>
      </c>
      <c r="C84" s="22">
        <v>1</v>
      </c>
      <c r="D84" s="23" t="s">
        <v>152</v>
      </c>
      <c r="E84" s="24">
        <v>55</v>
      </c>
      <c r="F84" s="25">
        <f>C84*E84</f>
        <v>55</v>
      </c>
      <c r="G84" s="24">
        <v>80</v>
      </c>
      <c r="H84" s="25">
        <f>C84*G84</f>
        <v>80</v>
      </c>
    </row>
    <row r="85" spans="1:8" outlineLevel="1" x14ac:dyDescent="0.2">
      <c r="A85" s="21" t="s">
        <v>41</v>
      </c>
      <c r="B85" s="22" t="s">
        <v>163</v>
      </c>
      <c r="C85" s="22">
        <v>1</v>
      </c>
      <c r="D85" s="23" t="s">
        <v>152</v>
      </c>
      <c r="E85" s="24">
        <v>50</v>
      </c>
      <c r="F85" s="25">
        <f>C85*E85</f>
        <v>50</v>
      </c>
      <c r="G85" s="24">
        <v>100</v>
      </c>
      <c r="H85" s="25">
        <f>C85*G85</f>
        <v>100</v>
      </c>
    </row>
    <row r="86" spans="1:8" outlineLevel="1" x14ac:dyDescent="0.2">
      <c r="A86" s="21" t="s">
        <v>43</v>
      </c>
      <c r="B86" s="22" t="s">
        <v>164</v>
      </c>
      <c r="C86" s="22">
        <v>1</v>
      </c>
      <c r="D86" s="23" t="s">
        <v>152</v>
      </c>
      <c r="E86" s="24">
        <v>140</v>
      </c>
      <c r="F86" s="25">
        <f>C86*E86</f>
        <v>140</v>
      </c>
      <c r="G86" s="24">
        <v>145</v>
      </c>
      <c r="H86" s="25">
        <f>C86*G86</f>
        <v>145</v>
      </c>
    </row>
    <row r="87" spans="1:8" outlineLevel="1" x14ac:dyDescent="0.2">
      <c r="A87" s="21" t="s">
        <v>45</v>
      </c>
      <c r="B87" s="22" t="s">
        <v>165</v>
      </c>
      <c r="C87" s="22">
        <v>1</v>
      </c>
      <c r="D87" s="23" t="s">
        <v>152</v>
      </c>
      <c r="E87" s="24">
        <v>150</v>
      </c>
      <c r="F87" s="25">
        <f>C87*E87</f>
        <v>150</v>
      </c>
      <c r="G87" s="24">
        <v>155</v>
      </c>
      <c r="H87" s="25">
        <f>C87*G87</f>
        <v>155</v>
      </c>
    </row>
    <row r="88" spans="1:8" outlineLevel="1" x14ac:dyDescent="0.2">
      <c r="A88" s="21" t="s">
        <v>47</v>
      </c>
      <c r="B88" s="22" t="s">
        <v>166</v>
      </c>
      <c r="C88" s="22">
        <v>1</v>
      </c>
      <c r="D88" s="23" t="s">
        <v>152</v>
      </c>
      <c r="E88" s="24">
        <v>175</v>
      </c>
      <c r="F88" s="25">
        <f>C88*E88</f>
        <v>175</v>
      </c>
      <c r="G88" s="24">
        <v>170</v>
      </c>
      <c r="H88" s="25">
        <f>C88*G88</f>
        <v>170</v>
      </c>
    </row>
    <row r="89" spans="1:8" outlineLevel="1" x14ac:dyDescent="0.2">
      <c r="A89" s="21" t="s">
        <v>49</v>
      </c>
      <c r="B89" s="22" t="s">
        <v>167</v>
      </c>
      <c r="C89" s="22">
        <v>1</v>
      </c>
      <c r="D89" s="23" t="s">
        <v>152</v>
      </c>
      <c r="E89" s="24">
        <v>350</v>
      </c>
      <c r="F89" s="25">
        <f>C89*E89</f>
        <v>350</v>
      </c>
      <c r="G89" s="24">
        <v>325</v>
      </c>
      <c r="H89" s="25">
        <f>C89*G89</f>
        <v>325</v>
      </c>
    </row>
    <row r="90" spans="1:8" outlineLevel="1" x14ac:dyDescent="0.2">
      <c r="A90" s="21" t="s">
        <v>51</v>
      </c>
      <c r="B90" s="22" t="s">
        <v>168</v>
      </c>
      <c r="C90" s="22">
        <v>1</v>
      </c>
      <c r="D90" s="23" t="s">
        <v>156</v>
      </c>
      <c r="E90" s="24">
        <v>3</v>
      </c>
      <c r="F90" s="25">
        <f>C90*E90</f>
        <v>3</v>
      </c>
      <c r="G90" s="24">
        <v>4.25</v>
      </c>
      <c r="H90" s="25">
        <f>C90*G90</f>
        <v>4.25</v>
      </c>
    </row>
    <row r="91" spans="1:8" outlineLevel="1" x14ac:dyDescent="0.2">
      <c r="A91" s="21" t="s">
        <v>53</v>
      </c>
      <c r="B91" s="22" t="s">
        <v>169</v>
      </c>
      <c r="C91" s="22">
        <v>1</v>
      </c>
      <c r="D91" s="23" t="s">
        <v>150</v>
      </c>
      <c r="E91" s="24">
        <v>9</v>
      </c>
      <c r="F91" s="25">
        <f>C91*E91</f>
        <v>9</v>
      </c>
      <c r="G91" s="24">
        <v>6.75</v>
      </c>
      <c r="H91" s="25">
        <f>C91*G91</f>
        <v>6.75</v>
      </c>
    </row>
    <row r="92" spans="1:8" outlineLevel="1" x14ac:dyDescent="0.2">
      <c r="A92" s="21" t="s">
        <v>55</v>
      </c>
      <c r="B92" s="22" t="s">
        <v>170</v>
      </c>
      <c r="C92" s="22">
        <v>1</v>
      </c>
      <c r="D92" s="23" t="s">
        <v>160</v>
      </c>
      <c r="E92" s="24">
        <v>150</v>
      </c>
      <c r="F92" s="25">
        <f>C92*E92</f>
        <v>150</v>
      </c>
      <c r="G92" s="24">
        <v>235</v>
      </c>
      <c r="H92" s="25">
        <f>C92*G92</f>
        <v>235</v>
      </c>
    </row>
    <row r="93" spans="1:8" outlineLevel="1" x14ac:dyDescent="0.2">
      <c r="A93" s="21" t="s">
        <v>57</v>
      </c>
      <c r="B93" s="22" t="s">
        <v>171</v>
      </c>
      <c r="C93" s="22">
        <v>1</v>
      </c>
      <c r="D93" s="23" t="s">
        <v>160</v>
      </c>
      <c r="E93" s="24">
        <v>210</v>
      </c>
      <c r="F93" s="25">
        <f>C93*E93</f>
        <v>210</v>
      </c>
      <c r="G93" s="24">
        <v>275</v>
      </c>
      <c r="H93" s="25">
        <f>C93*G93</f>
        <v>275</v>
      </c>
    </row>
    <row r="94" spans="1:8" outlineLevel="1" x14ac:dyDescent="0.2">
      <c r="A94" s="21" t="s">
        <v>59</v>
      </c>
      <c r="B94" s="22" t="s">
        <v>172</v>
      </c>
      <c r="C94" s="22">
        <v>1</v>
      </c>
      <c r="D94" s="23" t="s">
        <v>152</v>
      </c>
      <c r="E94" s="24">
        <v>85</v>
      </c>
      <c r="F94" s="25">
        <f>C94*E94</f>
        <v>85</v>
      </c>
      <c r="G94" s="24">
        <v>80</v>
      </c>
      <c r="H94" s="25">
        <f>C94*G94</f>
        <v>80</v>
      </c>
    </row>
    <row r="95" spans="1:8" outlineLevel="1" x14ac:dyDescent="0.2">
      <c r="A95" s="21" t="s">
        <v>61</v>
      </c>
      <c r="B95" s="22" t="s">
        <v>173</v>
      </c>
      <c r="C95" s="22">
        <v>1</v>
      </c>
      <c r="D95" s="23" t="s">
        <v>152</v>
      </c>
      <c r="E95" s="24">
        <v>65</v>
      </c>
      <c r="F95" s="25">
        <f>C95*E95</f>
        <v>65</v>
      </c>
      <c r="G95" s="24">
        <v>90</v>
      </c>
      <c r="H95" s="25">
        <f>C95*G95</f>
        <v>90</v>
      </c>
    </row>
    <row r="96" spans="1:8" outlineLevel="1" x14ac:dyDescent="0.2">
      <c r="A96" s="21" t="s">
        <v>63</v>
      </c>
      <c r="B96" s="22" t="s">
        <v>174</v>
      </c>
      <c r="C96" s="22">
        <v>1</v>
      </c>
      <c r="D96" s="23" t="s">
        <v>150</v>
      </c>
      <c r="E96" s="24">
        <v>1.5</v>
      </c>
      <c r="F96" s="25">
        <f>C96*E96</f>
        <v>1.5</v>
      </c>
      <c r="G96" s="24">
        <v>5</v>
      </c>
      <c r="H96" s="25">
        <f>C96*G96</f>
        <v>5</v>
      </c>
    </row>
    <row r="97" spans="1:8" outlineLevel="1" x14ac:dyDescent="0.2">
      <c r="A97" s="21" t="s">
        <v>65</v>
      </c>
      <c r="B97" s="22" t="s">
        <v>175</v>
      </c>
      <c r="C97" s="22">
        <v>1</v>
      </c>
      <c r="D97" s="23" t="s">
        <v>150</v>
      </c>
      <c r="E97" s="24">
        <v>3</v>
      </c>
      <c r="F97" s="25">
        <f>C97*E97</f>
        <v>3</v>
      </c>
      <c r="G97" s="24">
        <v>5.25</v>
      </c>
      <c r="H97" s="25">
        <f>C97*G97</f>
        <v>5.25</v>
      </c>
    </row>
    <row r="98" spans="1:8" outlineLevel="1" x14ac:dyDescent="0.2">
      <c r="A98" s="21" t="s">
        <v>67</v>
      </c>
      <c r="B98" s="22" t="s">
        <v>176</v>
      </c>
      <c r="C98" s="22">
        <v>1</v>
      </c>
      <c r="D98" s="23" t="s">
        <v>177</v>
      </c>
      <c r="E98" s="24">
        <v>110</v>
      </c>
      <c r="F98" s="25">
        <f>C98*E98</f>
        <v>110</v>
      </c>
      <c r="G98" s="24">
        <v>70</v>
      </c>
      <c r="H98" s="25">
        <f>C98*G98</f>
        <v>70</v>
      </c>
    </row>
    <row r="99" spans="1:8" outlineLevel="1" x14ac:dyDescent="0.2">
      <c r="A99" s="21" t="s">
        <v>69</v>
      </c>
      <c r="B99" s="22" t="s">
        <v>178</v>
      </c>
      <c r="C99" s="22">
        <v>1</v>
      </c>
      <c r="D99" s="23" t="s">
        <v>150</v>
      </c>
      <c r="E99" s="24">
        <v>5</v>
      </c>
      <c r="F99" s="25">
        <f>C99*E99</f>
        <v>5</v>
      </c>
      <c r="G99" s="24">
        <v>17.25</v>
      </c>
      <c r="H99" s="25">
        <f>C99*G99</f>
        <v>17.25</v>
      </c>
    </row>
    <row r="100" spans="1:8" outlineLevel="1" x14ac:dyDescent="0.2">
      <c r="A100" s="21" t="s">
        <v>71</v>
      </c>
      <c r="B100" s="22" t="s">
        <v>179</v>
      </c>
      <c r="C100" s="22">
        <v>1</v>
      </c>
      <c r="D100" s="23" t="s">
        <v>152</v>
      </c>
      <c r="E100" s="24">
        <v>400</v>
      </c>
      <c r="F100" s="25">
        <f>C100*E100</f>
        <v>400</v>
      </c>
      <c r="G100" s="24">
        <v>435</v>
      </c>
      <c r="H100" s="25">
        <f>C100*G100</f>
        <v>435</v>
      </c>
    </row>
    <row r="101" spans="1:8" outlineLevel="1" x14ac:dyDescent="0.2">
      <c r="A101" s="21" t="s">
        <v>73</v>
      </c>
      <c r="B101" s="22" t="s">
        <v>180</v>
      </c>
      <c r="C101" s="22">
        <v>1</v>
      </c>
      <c r="D101" s="23" t="s">
        <v>150</v>
      </c>
      <c r="E101" s="24">
        <v>8</v>
      </c>
      <c r="F101" s="25">
        <f>C101*E101</f>
        <v>8</v>
      </c>
      <c r="G101" s="24">
        <v>4.1500000000000004</v>
      </c>
      <c r="H101" s="25">
        <f>C101*G101</f>
        <v>4.1500000000000004</v>
      </c>
    </row>
    <row r="102" spans="1:8" outlineLevel="1" x14ac:dyDescent="0.2">
      <c r="A102" s="21" t="s">
        <v>75</v>
      </c>
      <c r="B102" s="22" t="s">
        <v>181</v>
      </c>
      <c r="C102" s="22">
        <v>1</v>
      </c>
      <c r="D102" s="23" t="s">
        <v>160</v>
      </c>
      <c r="E102" s="24">
        <v>1</v>
      </c>
      <c r="F102" s="25">
        <f>C102*E102</f>
        <v>1</v>
      </c>
      <c r="G102" s="24">
        <v>0.9</v>
      </c>
      <c r="H102" s="25">
        <f>C102*G102</f>
        <v>0.9</v>
      </c>
    </row>
    <row r="103" spans="1:8" outlineLevel="1" x14ac:dyDescent="0.2">
      <c r="A103" s="21" t="s">
        <v>77</v>
      </c>
      <c r="B103" s="22" t="s">
        <v>182</v>
      </c>
      <c r="C103" s="22">
        <v>1</v>
      </c>
      <c r="D103" s="23" t="s">
        <v>150</v>
      </c>
      <c r="E103" s="24">
        <v>2.25</v>
      </c>
      <c r="F103" s="25">
        <f>C103*E103</f>
        <v>2.25</v>
      </c>
      <c r="G103" s="24">
        <v>1.95</v>
      </c>
      <c r="H103" s="25">
        <f>C103*G103</f>
        <v>1.95</v>
      </c>
    </row>
    <row r="104" spans="1:8" outlineLevel="1" x14ac:dyDescent="0.2">
      <c r="A104" s="21" t="s">
        <v>79</v>
      </c>
      <c r="B104" s="22" t="s">
        <v>183</v>
      </c>
      <c r="C104" s="22">
        <v>1</v>
      </c>
      <c r="D104" s="23" t="s">
        <v>152</v>
      </c>
      <c r="E104" s="24">
        <v>145</v>
      </c>
      <c r="F104" s="25">
        <f>C104*E104</f>
        <v>145</v>
      </c>
      <c r="G104" s="24">
        <v>160</v>
      </c>
      <c r="H104" s="25">
        <f>C104*G104</f>
        <v>160</v>
      </c>
    </row>
    <row r="105" spans="1:8" outlineLevel="1" x14ac:dyDescent="0.2">
      <c r="A105" s="21" t="s">
        <v>81</v>
      </c>
      <c r="B105" s="22" t="s">
        <v>184</v>
      </c>
      <c r="C105" s="22">
        <v>1</v>
      </c>
      <c r="D105" s="23" t="s">
        <v>185</v>
      </c>
      <c r="E105" s="24">
        <v>105</v>
      </c>
      <c r="F105" s="25">
        <f>C105*E105</f>
        <v>105</v>
      </c>
      <c r="G105" s="24">
        <v>95</v>
      </c>
      <c r="H105" s="25">
        <f>C105*G105</f>
        <v>95</v>
      </c>
    </row>
    <row r="106" spans="1:8" ht="13.5" thickBot="1" x14ac:dyDescent="0.25">
      <c r="A106" s="5" t="s">
        <v>186</v>
      </c>
      <c r="B106" s="5"/>
      <c r="C106" s="5"/>
      <c r="D106" s="5"/>
      <c r="E106" s="26" t="s">
        <v>0</v>
      </c>
      <c r="F106" s="27">
        <f>SUM(F76:F105)</f>
        <v>4579.75</v>
      </c>
      <c r="G106" s="26" t="s">
        <v>0</v>
      </c>
      <c r="H106" s="27">
        <f>SUM(H76:H105)</f>
        <v>4361.0999999999995</v>
      </c>
    </row>
    <row r="108" spans="1:8" ht="13.5" thickBot="1" x14ac:dyDescent="0.25">
      <c r="A108" s="4" t="s">
        <v>187</v>
      </c>
      <c r="B108" s="4"/>
      <c r="C108" s="4"/>
      <c r="D108" s="4"/>
      <c r="E108" s="3" t="s">
        <v>0</v>
      </c>
      <c r="F108" s="3"/>
      <c r="G108" s="3" t="s">
        <v>0</v>
      </c>
      <c r="H108" s="3"/>
    </row>
    <row r="109" spans="1:8" ht="13.5" thickBot="1" x14ac:dyDescent="0.25">
      <c r="A109" s="2" t="s">
        <v>188</v>
      </c>
      <c r="B109" s="2"/>
      <c r="C109" s="2"/>
      <c r="D109" s="2"/>
      <c r="E109" s="28" t="s">
        <v>0</v>
      </c>
      <c r="F109" s="29">
        <f>SUM(F10)</f>
        <v>388000</v>
      </c>
      <c r="G109" s="28" t="s">
        <v>0</v>
      </c>
      <c r="H109" s="29">
        <f>SUM(H10)</f>
        <v>394100</v>
      </c>
    </row>
    <row r="111" spans="1:8" ht="13.5" thickBot="1" x14ac:dyDescent="0.25">
      <c r="A111" s="4" t="s">
        <v>189</v>
      </c>
      <c r="B111" s="4"/>
      <c r="C111" s="4"/>
      <c r="D111" s="4"/>
      <c r="E111" s="3" t="s">
        <v>0</v>
      </c>
      <c r="F111" s="3"/>
      <c r="G111" s="3" t="s">
        <v>0</v>
      </c>
      <c r="H111" s="3"/>
    </row>
    <row r="112" spans="1:8" ht="12.75" customHeight="1" x14ac:dyDescent="0.2">
      <c r="A112" s="1" t="s">
        <v>190</v>
      </c>
      <c r="B112" s="1"/>
      <c r="C112" s="1"/>
      <c r="D112" s="1"/>
      <c r="E112" s="30" t="s">
        <v>191</v>
      </c>
      <c r="F112" s="30"/>
      <c r="G112" s="30" t="s">
        <v>192</v>
      </c>
      <c r="H112" s="30"/>
    </row>
    <row r="113" spans="1:8" ht="25.5" customHeight="1" x14ac:dyDescent="0.2">
      <c r="A113" s="31" t="s">
        <v>193</v>
      </c>
      <c r="B113" s="31"/>
      <c r="C113" s="31"/>
      <c r="D113" s="31"/>
      <c r="E113" s="32" t="s">
        <v>194</v>
      </c>
      <c r="F113" s="32"/>
      <c r="G113" s="32" t="s">
        <v>195</v>
      </c>
      <c r="H113" s="32"/>
    </row>
    <row r="114" spans="1:8" ht="136.5" customHeight="1" x14ac:dyDescent="0.2">
      <c r="A114" s="31" t="s">
        <v>196</v>
      </c>
      <c r="B114" s="31"/>
      <c r="C114" s="31"/>
      <c r="D114" s="31"/>
      <c r="E114" s="32" t="s">
        <v>197</v>
      </c>
      <c r="F114" s="32"/>
      <c r="G114" s="32" t="s">
        <v>197</v>
      </c>
      <c r="H114" s="32"/>
    </row>
    <row r="115" spans="1:8" ht="13.5" thickBot="1" x14ac:dyDescent="0.25">
      <c r="A115" s="33" t="s">
        <v>198</v>
      </c>
      <c r="B115" s="33"/>
      <c r="C115" s="33"/>
      <c r="D115" s="33"/>
      <c r="E115" s="34" t="s">
        <v>199</v>
      </c>
      <c r="F115" s="34"/>
      <c r="G115" s="34" t="s">
        <v>200</v>
      </c>
      <c r="H115" s="34"/>
    </row>
  </sheetData>
  <mergeCells count="43">
    <mergeCell ref="A115:D115"/>
    <mergeCell ref="E115:F115"/>
    <mergeCell ref="G115:H115"/>
    <mergeCell ref="A113:D113"/>
    <mergeCell ref="E113:F113"/>
    <mergeCell ref="G113:H113"/>
    <mergeCell ref="A114:D114"/>
    <mergeCell ref="E114:F114"/>
    <mergeCell ref="G114:H114"/>
    <mergeCell ref="A111:D111"/>
    <mergeCell ref="E111:F111"/>
    <mergeCell ref="G111:H111"/>
    <mergeCell ref="A112:D112"/>
    <mergeCell ref="E112:F112"/>
    <mergeCell ref="G112:H112"/>
    <mergeCell ref="A108:D108"/>
    <mergeCell ref="E108:F108"/>
    <mergeCell ref="G108:H108"/>
    <mergeCell ref="A109:D109"/>
    <mergeCell ref="A75:D75"/>
    <mergeCell ref="E75:F75"/>
    <mergeCell ref="G75:H75"/>
    <mergeCell ref="A106:D106"/>
    <mergeCell ref="A11:D11"/>
    <mergeCell ref="E11:F11"/>
    <mergeCell ref="G11:H11"/>
    <mergeCell ref="A74:D74"/>
    <mergeCell ref="A6:D6"/>
    <mergeCell ref="E6:F6"/>
    <mergeCell ref="G6:H6"/>
    <mergeCell ref="A10:D10"/>
    <mergeCell ref="A1:D1"/>
    <mergeCell ref="E1:F1"/>
    <mergeCell ref="G1:H1"/>
    <mergeCell ref="B2:D2"/>
    <mergeCell ref="E2:F2"/>
    <mergeCell ref="G2:H2"/>
    <mergeCell ref="B3:D3"/>
    <mergeCell ref="E3:F3"/>
    <mergeCell ref="G3:H3"/>
    <mergeCell ref="A4:D4"/>
    <mergeCell ref="E4:F4"/>
    <mergeCell ref="G4:H4"/>
  </mergeCells>
  <pageMargins left="0.75" right="0.75" top="0.5" bottom="0.25" header="0.25" footer="0.25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General</vt:lpstr>
      <vt:lpstr>General!Print_Titles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Oskin, Bikem M</dc:creator>
  <cp:keywords/>
  <dc:description/>
  <cp:lastModifiedBy>Oskin, Bikem M</cp:lastModifiedBy>
  <cp:lastPrinted>2024-03-18T19:04:31Z</cp:lastPrinted>
  <dcterms:created xsi:type="dcterms:W3CDTF">2024-03-18T19:05:49Z</dcterms:created>
  <dcterms:modified xsi:type="dcterms:W3CDTF">2024-03-18T19:05:49Z</dcterms:modified>
  <cp:category/>
</cp:coreProperties>
</file>