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bme108\Downloads\"/>
    </mc:Choice>
  </mc:AlternateContent>
  <xr:revisionPtr revIDLastSave="0" documentId="13_ncr:1_{A131F772-7F76-42D5-AECF-E47CAEAAFDB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oncrete Construction" sheetId="1" r:id="rId1"/>
  </sheets>
  <definedNames>
    <definedName name="_xlnm.Print_Area" localSheetId="0">'Concrete Construction'!$A$1:$L$38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L29" i="1"/>
  <c r="J29" i="1"/>
  <c r="H29" i="1"/>
  <c r="F29" i="1"/>
  <c r="L28" i="1"/>
  <c r="J28" i="1"/>
  <c r="H28" i="1"/>
  <c r="L27" i="1"/>
  <c r="J27" i="1"/>
  <c r="H27" i="1"/>
  <c r="L26" i="1"/>
  <c r="J26" i="1"/>
  <c r="H26" i="1"/>
  <c r="L25" i="1"/>
  <c r="J25" i="1"/>
  <c r="H25" i="1"/>
  <c r="L24" i="1"/>
  <c r="J24" i="1"/>
  <c r="H24" i="1"/>
  <c r="L23" i="1"/>
  <c r="J23" i="1"/>
  <c r="H23" i="1"/>
  <c r="L22" i="1"/>
  <c r="J22" i="1"/>
  <c r="H22" i="1"/>
  <c r="L21" i="1"/>
  <c r="J21" i="1"/>
  <c r="H21" i="1"/>
  <c r="L20" i="1"/>
  <c r="J20" i="1"/>
  <c r="H20" i="1"/>
  <c r="L19" i="1"/>
  <c r="J19" i="1"/>
  <c r="H19" i="1"/>
  <c r="L18" i="1"/>
  <c r="J18" i="1"/>
  <c r="H18" i="1"/>
  <c r="L17" i="1"/>
  <c r="J17" i="1"/>
  <c r="H17" i="1"/>
  <c r="L16" i="1"/>
  <c r="J16" i="1"/>
  <c r="H16" i="1"/>
  <c r="L15" i="1"/>
  <c r="J15" i="1"/>
  <c r="H15" i="1"/>
  <c r="F13" i="1"/>
  <c r="L12" i="1"/>
  <c r="J12" i="1"/>
  <c r="H12" i="1"/>
  <c r="L11" i="1"/>
  <c r="L13" i="1" s="1"/>
  <c r="J11" i="1"/>
  <c r="J13" i="1" s="1"/>
  <c r="H11" i="1"/>
  <c r="H13" i="1" s="1"/>
  <c r="L10" i="1"/>
  <c r="J10" i="1"/>
  <c r="H10" i="1"/>
  <c r="F8" i="1"/>
  <c r="L7" i="1"/>
  <c r="L8" i="1" s="1"/>
  <c r="L32" i="1" s="1"/>
  <c r="J7" i="1"/>
  <c r="J8" i="1" s="1"/>
  <c r="J32" i="1" s="1"/>
  <c r="H7" i="1"/>
  <c r="H8" i="1" s="1"/>
  <c r="H32" i="1" s="1"/>
</calcChain>
</file>

<file path=xl/sharedStrings.xml><?xml version="1.0" encoding="utf-8"?>
<sst xmlns="http://schemas.openxmlformats.org/spreadsheetml/2006/main" count="145" uniqueCount="81">
  <si>
    <t/>
  </si>
  <si>
    <t>Estimate</t>
  </si>
  <si>
    <t>Pullman</t>
  </si>
  <si>
    <t>Allegheny Restoration Inc.</t>
  </si>
  <si>
    <t>CPS Construction Group, Inc.</t>
  </si>
  <si>
    <t>Project:</t>
  </si>
  <si>
    <t>UP-West Deck Rehabilitation</t>
  </si>
  <si>
    <t>Eric Shudy</t>
  </si>
  <si>
    <t>Bryan Yarnell</t>
  </si>
  <si>
    <t>Aaron Christy</t>
  </si>
  <si>
    <t>Bid Open Date:</t>
  </si>
  <si>
    <t>02.27.2024 3:00 PM</t>
  </si>
  <si>
    <t>eshudy@pullman-services.com</t>
  </si>
  <si>
    <t>bryan@alleghenyrest.com</t>
  </si>
  <si>
    <t>achristy@cpsconstructiongroup.com</t>
  </si>
  <si>
    <t>(412) 767-0628</t>
  </si>
  <si>
    <t>Description</t>
  </si>
  <si>
    <t>Quantity</t>
  </si>
  <si>
    <t>UoM</t>
  </si>
  <si>
    <t>Unit Cost</t>
  </si>
  <si>
    <t>Total Cost</t>
  </si>
  <si>
    <t>Base Bid</t>
  </si>
  <si>
    <t>1</t>
  </si>
  <si>
    <t>The entire West Deck Rehabilitation base bid project work per the requirements specified hereinafter for Contract No. 1, Concrete Construction, is com</t>
  </si>
  <si>
    <t>LS</t>
  </si>
  <si>
    <t>Base Bid Cost Total</t>
  </si>
  <si>
    <t>Alternate</t>
  </si>
  <si>
    <t>Clear Seal Horizontal Deck Surface (Levels 1 thru 5)</t>
  </si>
  <si>
    <t>2</t>
  </si>
  <si>
    <t>Horizontal Coating System Application</t>
  </si>
  <si>
    <t>3</t>
  </si>
  <si>
    <t>Replace Building Expansion Joints</t>
  </si>
  <si>
    <t>Alternate Cost Total</t>
  </si>
  <si>
    <t>Unit Pricing</t>
  </si>
  <si>
    <t>Rout and Seal Horizontal Surface Cracks</t>
  </si>
  <si>
    <t>LF</t>
  </si>
  <si>
    <t>Repair Vertical and Overhead Cracks</t>
  </si>
  <si>
    <t>Horizontal Surface Concrete Spall Repair</t>
  </si>
  <si>
    <t>SF</t>
  </si>
  <si>
    <t>4</t>
  </si>
  <si>
    <t>Vertical and Overhead Surface Concrete Spall Repair</t>
  </si>
  <si>
    <t>5</t>
  </si>
  <si>
    <t>Remove and Replace Horizontal Joint Sealant</t>
  </si>
  <si>
    <t>6</t>
  </si>
  <si>
    <t>Replace Joint Sealant at Double-Tee Joints</t>
  </si>
  <si>
    <t>7</t>
  </si>
  <si>
    <t>Remove and Replace Vertical Surface Joint Sealant</t>
  </si>
  <si>
    <t>8</t>
  </si>
  <si>
    <t>Remove and Replace Damaged Heavy Traffic Expansion Joints</t>
  </si>
  <si>
    <t>9</t>
  </si>
  <si>
    <t>Heavy Traffic Coating System Full Depth Repairs</t>
  </si>
  <si>
    <t>10</t>
  </si>
  <si>
    <t>Traffic Coating at Closure Pours</t>
  </si>
  <si>
    <t>11</t>
  </si>
  <si>
    <t>Spot Prep and Coat Ceiling/Walls at Coating Loss</t>
  </si>
  <si>
    <t>12</t>
  </si>
  <si>
    <t>Prepare and Cold Galvanize Miscellaneous Exposed Steel</t>
  </si>
  <si>
    <t>13</t>
  </si>
  <si>
    <t>Re-Stripe Parking Stalls and Pavement Markings</t>
  </si>
  <si>
    <t>14</t>
  </si>
  <si>
    <t>Replace Missing or Damaged Lift Lug Cover Caps</t>
  </si>
  <si>
    <t>EA</t>
  </si>
  <si>
    <t>Unit Pricing Cost Total</t>
  </si>
  <si>
    <t>Bid Summary</t>
  </si>
  <si>
    <t>Base Bid Total</t>
  </si>
  <si>
    <t>Custom Fields</t>
  </si>
  <si>
    <t>Bid Bond</t>
  </si>
  <si>
    <t> PSST Bid Bond - PSU West Deck.pdf (version 1)</t>
  </si>
  <si>
    <t> Allegheny Restoratio_20240227_103245.pdf (version 1)</t>
  </si>
  <si>
    <t> CPS Bid Bond.pdf (version 1)</t>
  </si>
  <si>
    <t>Public Works E-Verify</t>
  </si>
  <si>
    <t> PSST Public Works Verification Form - PSU West Deck.pdf (version 1)</t>
  </si>
  <si>
    <t> Allegheny Restoratio_20240227_105921.pdf (version 1)</t>
  </si>
  <si>
    <t> CPS Public Works Form.pdf (version 1)</t>
  </si>
  <si>
    <t>Qualifications and Exceptions Statement</t>
  </si>
  <si>
    <t>No qualifications or clarifications will be accepted. All questions and clarifications are to be addressed via RFI during the bid period.  Submission of such with a Bid may result in the Bid being REJECTED at the University's discretion.</t>
  </si>
  <si>
    <t>DBE Exhibit A</t>
  </si>
  <si>
    <t> PSST Exhibit A DBE Contractors - PSU West Deck.pdf (version 1)</t>
  </si>
  <si>
    <t> Allegheny Restoratio_20240227_120732.pdf (version 1)</t>
  </si>
  <si>
    <t> CPS DBE Form Exhibit A.pdf (version 1)</t>
  </si>
  <si>
    <t>Project # 00-09170.00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</si>
</sst>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2E333D"/>
      <name val="Arial"/>
      <family val="2"/>
    </font>
    <font>
      <sz val="10"/>
      <color rgb="FF2E33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5F0FF"/>
        <bgColor indexed="64"/>
      </patternFill>
    </fill>
    <fill>
      <patternFill patternType="solid">
        <fgColor rgb="FFCFD6DE"/>
        <bgColor indexed="64"/>
      </patternFill>
    </fill>
    <fill>
      <patternFill patternType="solid">
        <fgColor rgb="FFEFF1F3"/>
        <bgColor indexed="64"/>
      </patternFill>
    </fill>
    <fill>
      <patternFill patternType="solid">
        <fgColor rgb="FFE1E6EA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4" borderId="10" xfId="0" applyFill="1" applyBorder="1"/>
    <xf numFmtId="0" fontId="0" fillId="4" borderId="2" xfId="0" applyFill="1" applyBorder="1"/>
    <xf numFmtId="0" fontId="0" fillId="2" borderId="10" xfId="0" applyFill="1" applyBorder="1"/>
    <xf numFmtId="0" fontId="1" fillId="2" borderId="10" xfId="0" applyFont="1" applyFill="1" applyBorder="1"/>
    <xf numFmtId="0" fontId="1" fillId="5" borderId="14" xfId="0" applyFont="1" applyFill="1" applyBorder="1"/>
    <xf numFmtId="0" fontId="0" fillId="3" borderId="10" xfId="0" applyFill="1" applyBorder="1"/>
    <xf numFmtId="0" fontId="1" fillId="3" borderId="1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3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4" fontId="0" fillId="4" borderId="11" xfId="0" applyNumberFormat="1" applyFill="1" applyBorder="1"/>
    <xf numFmtId="4" fontId="0" fillId="4" borderId="13" xfId="0" applyNumberFormat="1" applyFill="1" applyBorder="1"/>
    <xf numFmtId="0" fontId="0" fillId="5" borderId="15" xfId="0" applyFill="1" applyBorder="1"/>
    <xf numFmtId="4" fontId="1" fillId="5" borderId="16" xfId="0" applyNumberFormat="1" applyFont="1" applyFill="1" applyBorder="1"/>
    <xf numFmtId="0" fontId="0" fillId="4" borderId="7" xfId="0" applyFill="1" applyBorder="1"/>
    <xf numFmtId="4" fontId="0" fillId="4" borderId="9" xfId="0" applyNumberFormat="1" applyFill="1" applyBorder="1"/>
    <xf numFmtId="0" fontId="0" fillId="4" borderId="10" xfId="0" applyFill="1" applyBorder="1" applyAlignment="1">
      <alignment vertical="top" wrapText="1"/>
    </xf>
    <xf numFmtId="0" fontId="0" fillId="4" borderId="17" xfId="0" applyFill="1" applyBorder="1"/>
    <xf numFmtId="0" fontId="0" fillId="4" borderId="17" xfId="0" applyFill="1" applyBorder="1" applyAlignment="1">
      <alignment vertical="top" wrapText="1"/>
    </xf>
    <xf numFmtId="0" fontId="0" fillId="4" borderId="14" xfId="0" applyFill="1" applyBorder="1"/>
    <xf numFmtId="0" fontId="0" fillId="4" borderId="14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1E6EA"/>
      <rgbColor rgb="00EFF1F3"/>
      <rgbColor rgb="00CFD6DE"/>
      <rgbColor rgb="002E333D"/>
      <rgbColor rgb="00E5F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9236-6DA7-40BB-82D3-B04CF59E42A0}">
  <sheetPr>
    <outlinePr summaryBelow="0"/>
  </sheetPr>
  <dimension ref="A1:L38"/>
  <sheetViews>
    <sheetView showGridLines="0" tabSelected="1" workbookViewId="0">
      <selection activeCell="G6" sqref="G6:H6"/>
    </sheetView>
  </sheetViews>
  <sheetFormatPr defaultRowHeight="12.75" outlineLevelRow="1" x14ac:dyDescent="0.2"/>
  <cols>
    <col min="1" max="1" width="14.7109375" customWidth="1"/>
    <col min="2" max="2" width="42.7109375" customWidth="1"/>
    <col min="3" max="3" width="13.7109375" customWidth="1"/>
    <col min="4" max="4" width="5.7109375" customWidth="1"/>
    <col min="5" max="5" width="13.7109375" hidden="1" customWidth="1"/>
    <col min="6" max="6" width="26.7109375" hidden="1" customWidth="1"/>
    <col min="7" max="7" width="13.7109375" customWidth="1"/>
    <col min="8" max="8" width="26.7109375" customWidth="1"/>
    <col min="9" max="9" width="13.7109375" customWidth="1"/>
    <col min="10" max="10" width="26.7109375" customWidth="1"/>
    <col min="11" max="11" width="13.7109375" customWidth="1"/>
    <col min="12" max="12" width="26.7109375" customWidth="1"/>
  </cols>
  <sheetData>
    <row r="1" spans="1:12" ht="13.5" thickBot="1" x14ac:dyDescent="0.25">
      <c r="A1" s="14" t="s">
        <v>0</v>
      </c>
      <c r="B1" s="14"/>
      <c r="C1" s="14"/>
      <c r="D1" s="14"/>
      <c r="E1" s="13" t="s">
        <v>1</v>
      </c>
      <c r="F1" s="13"/>
      <c r="G1" s="12" t="s">
        <v>2</v>
      </c>
      <c r="H1" s="12"/>
      <c r="I1" s="12" t="s">
        <v>3</v>
      </c>
      <c r="J1" s="12"/>
      <c r="K1" s="12" t="s">
        <v>4</v>
      </c>
      <c r="L1" s="12"/>
    </row>
    <row r="2" spans="1:12" ht="13.5" thickBot="1" x14ac:dyDescent="0.25">
      <c r="A2" s="15" t="s">
        <v>5</v>
      </c>
      <c r="B2" s="11" t="s">
        <v>6</v>
      </c>
      <c r="C2" s="11"/>
      <c r="D2" s="11"/>
      <c r="E2" s="13"/>
      <c r="F2" s="13"/>
      <c r="G2" s="10" t="s">
        <v>7</v>
      </c>
      <c r="H2" s="10"/>
      <c r="I2" s="10" t="s">
        <v>8</v>
      </c>
      <c r="J2" s="10"/>
      <c r="K2" s="10" t="s">
        <v>9</v>
      </c>
      <c r="L2" s="10"/>
    </row>
    <row r="3" spans="1:12" ht="13.5" thickBot="1" x14ac:dyDescent="0.25">
      <c r="A3" s="15" t="s">
        <v>10</v>
      </c>
      <c r="B3" s="11" t="s">
        <v>11</v>
      </c>
      <c r="C3" s="11"/>
      <c r="D3" s="11"/>
      <c r="E3" s="13"/>
      <c r="F3" s="13"/>
      <c r="G3" s="10" t="s">
        <v>12</v>
      </c>
      <c r="H3" s="10"/>
      <c r="I3" s="10" t="s">
        <v>13</v>
      </c>
      <c r="J3" s="10"/>
      <c r="K3" s="10" t="s">
        <v>14</v>
      </c>
      <c r="L3" s="10"/>
    </row>
    <row r="4" spans="1:12" ht="13.5" thickBot="1" x14ac:dyDescent="0.25">
      <c r="A4" s="9" t="s">
        <v>80</v>
      </c>
      <c r="B4" s="9"/>
      <c r="C4" s="9"/>
      <c r="D4" s="9"/>
      <c r="E4" s="13"/>
      <c r="F4" s="13"/>
      <c r="G4" s="8" t="s">
        <v>0</v>
      </c>
      <c r="H4" s="8"/>
      <c r="I4" s="8" t="s">
        <v>0</v>
      </c>
      <c r="J4" s="8"/>
      <c r="K4" s="8" t="s">
        <v>15</v>
      </c>
      <c r="L4" s="8"/>
    </row>
    <row r="5" spans="1:12" ht="13.5" thickBot="1" x14ac:dyDescent="0.25">
      <c r="A5" s="16" t="s">
        <v>0</v>
      </c>
      <c r="B5" s="17" t="s">
        <v>16</v>
      </c>
      <c r="C5" s="18" t="s">
        <v>17</v>
      </c>
      <c r="D5" s="19" t="s">
        <v>18</v>
      </c>
      <c r="E5" s="20" t="s">
        <v>19</v>
      </c>
      <c r="F5" s="21" t="s">
        <v>20</v>
      </c>
      <c r="G5" s="20" t="s">
        <v>19</v>
      </c>
      <c r="H5" s="21" t="s">
        <v>20</v>
      </c>
      <c r="I5" s="20" t="s">
        <v>19</v>
      </c>
      <c r="J5" s="21" t="s">
        <v>20</v>
      </c>
      <c r="K5" s="20" t="s">
        <v>19</v>
      </c>
      <c r="L5" s="21" t="s">
        <v>20</v>
      </c>
    </row>
    <row r="6" spans="1:12" x14ac:dyDescent="0.2">
      <c r="A6" s="7" t="s">
        <v>21</v>
      </c>
      <c r="B6" s="7"/>
      <c r="C6" s="7"/>
      <c r="D6" s="7"/>
      <c r="E6" s="6" t="s">
        <v>0</v>
      </c>
      <c r="F6" s="6"/>
      <c r="G6" s="6" t="s">
        <v>0</v>
      </c>
      <c r="H6" s="6"/>
      <c r="I6" s="6" t="s">
        <v>0</v>
      </c>
      <c r="J6" s="6"/>
      <c r="K6" s="6" t="s">
        <v>0</v>
      </c>
      <c r="L6" s="6"/>
    </row>
    <row r="7" spans="1:12" outlineLevel="1" x14ac:dyDescent="0.2">
      <c r="A7" s="22" t="s">
        <v>22</v>
      </c>
      <c r="B7" s="23" t="s">
        <v>23</v>
      </c>
      <c r="C7" s="23">
        <v>1</v>
      </c>
      <c r="D7" s="24" t="s">
        <v>24</v>
      </c>
      <c r="E7" s="25">
        <v>0</v>
      </c>
      <c r="F7" s="26">
        <v>0</v>
      </c>
      <c r="G7" s="25">
        <v>676190</v>
      </c>
      <c r="H7" s="26">
        <f>C7*G7</f>
        <v>676190</v>
      </c>
      <c r="I7" s="25">
        <v>743201.5</v>
      </c>
      <c r="J7" s="26">
        <f>C7*I7</f>
        <v>743201.5</v>
      </c>
      <c r="K7" s="25">
        <v>932105</v>
      </c>
      <c r="L7" s="26">
        <f>C7*K7</f>
        <v>932105</v>
      </c>
    </row>
    <row r="8" spans="1:12" ht="13.5" thickBot="1" x14ac:dyDescent="0.25">
      <c r="A8" s="5" t="s">
        <v>25</v>
      </c>
      <c r="B8" s="5"/>
      <c r="C8" s="5"/>
      <c r="D8" s="5"/>
      <c r="E8" s="27" t="s">
        <v>0</v>
      </c>
      <c r="F8" s="28">
        <f>SUM(F7:F7)</f>
        <v>0</v>
      </c>
      <c r="G8" s="27" t="s">
        <v>0</v>
      </c>
      <c r="H8" s="28">
        <f>SUM(H7:H7)</f>
        <v>676190</v>
      </c>
      <c r="I8" s="27" t="s">
        <v>0</v>
      </c>
      <c r="J8" s="28">
        <f>SUM(J7:J7)</f>
        <v>743201.5</v>
      </c>
      <c r="K8" s="27" t="s">
        <v>0</v>
      </c>
      <c r="L8" s="28">
        <f>SUM(L7:L7)</f>
        <v>932105</v>
      </c>
    </row>
    <row r="9" spans="1:12" x14ac:dyDescent="0.2">
      <c r="A9" s="7" t="s">
        <v>26</v>
      </c>
      <c r="B9" s="7"/>
      <c r="C9" s="7"/>
      <c r="D9" s="7"/>
      <c r="E9" s="6" t="s">
        <v>0</v>
      </c>
      <c r="F9" s="6"/>
      <c r="G9" s="6" t="s">
        <v>0</v>
      </c>
      <c r="H9" s="6"/>
      <c r="I9" s="6" t="s">
        <v>0</v>
      </c>
      <c r="J9" s="6"/>
      <c r="K9" s="6" t="s">
        <v>0</v>
      </c>
      <c r="L9" s="6"/>
    </row>
    <row r="10" spans="1:12" outlineLevel="1" x14ac:dyDescent="0.2">
      <c r="A10" s="22" t="s">
        <v>22</v>
      </c>
      <c r="B10" s="23" t="s">
        <v>27</v>
      </c>
      <c r="C10" s="23">
        <v>1</v>
      </c>
      <c r="D10" s="24" t="s">
        <v>24</v>
      </c>
      <c r="E10" s="25">
        <v>0</v>
      </c>
      <c r="F10" s="26">
        <v>0</v>
      </c>
      <c r="G10" s="25">
        <v>160257</v>
      </c>
      <c r="H10" s="26">
        <f>C10*G10</f>
        <v>160257</v>
      </c>
      <c r="I10" s="25">
        <v>180000</v>
      </c>
      <c r="J10" s="26">
        <f>C10*I10</f>
        <v>180000</v>
      </c>
      <c r="K10" s="25">
        <v>138205</v>
      </c>
      <c r="L10" s="26">
        <f>C10*K10</f>
        <v>138205</v>
      </c>
    </row>
    <row r="11" spans="1:12" outlineLevel="1" x14ac:dyDescent="0.2">
      <c r="A11" s="22" t="s">
        <v>28</v>
      </c>
      <c r="B11" s="23" t="s">
        <v>29</v>
      </c>
      <c r="C11" s="23">
        <v>1</v>
      </c>
      <c r="D11" s="24" t="s">
        <v>24</v>
      </c>
      <c r="E11" s="25">
        <v>0</v>
      </c>
      <c r="F11" s="26">
        <v>0</v>
      </c>
      <c r="G11" s="25">
        <v>22300</v>
      </c>
      <c r="H11" s="26">
        <f>C11*G11</f>
        <v>22300</v>
      </c>
      <c r="I11" s="25">
        <v>25000</v>
      </c>
      <c r="J11" s="26">
        <f>C11*I11</f>
        <v>25000</v>
      </c>
      <c r="K11" s="25">
        <v>85940</v>
      </c>
      <c r="L11" s="26">
        <f>C11*K11</f>
        <v>85940</v>
      </c>
    </row>
    <row r="12" spans="1:12" outlineLevel="1" x14ac:dyDescent="0.2">
      <c r="A12" s="22" t="s">
        <v>30</v>
      </c>
      <c r="B12" s="23" t="s">
        <v>31</v>
      </c>
      <c r="C12" s="23">
        <v>1</v>
      </c>
      <c r="D12" s="24" t="s">
        <v>24</v>
      </c>
      <c r="E12" s="25">
        <v>0</v>
      </c>
      <c r="F12" s="26">
        <v>0</v>
      </c>
      <c r="G12" s="25">
        <v>2722</v>
      </c>
      <c r="H12" s="26">
        <f>C12*G12</f>
        <v>2722</v>
      </c>
      <c r="I12" s="25">
        <v>19000</v>
      </c>
      <c r="J12" s="26">
        <f>C12*I12</f>
        <v>19000</v>
      </c>
      <c r="K12" s="25">
        <v>64540</v>
      </c>
      <c r="L12" s="26">
        <f>C12*K12</f>
        <v>64540</v>
      </c>
    </row>
    <row r="13" spans="1:12" ht="13.5" thickBot="1" x14ac:dyDescent="0.25">
      <c r="A13" s="5" t="s">
        <v>32</v>
      </c>
      <c r="B13" s="5"/>
      <c r="C13" s="5"/>
      <c r="D13" s="5"/>
      <c r="E13" s="27" t="s">
        <v>0</v>
      </c>
      <c r="F13" s="28">
        <f>SUM(F10:F12)</f>
        <v>0</v>
      </c>
      <c r="G13" s="27" t="s">
        <v>0</v>
      </c>
      <c r="H13" s="28">
        <f>SUM(H10:H12)</f>
        <v>185279</v>
      </c>
      <c r="I13" s="27" t="s">
        <v>0</v>
      </c>
      <c r="J13" s="28">
        <f>SUM(J10:J12)</f>
        <v>224000</v>
      </c>
      <c r="K13" s="27" t="s">
        <v>0</v>
      </c>
      <c r="L13" s="28">
        <f>SUM(L10:L12)</f>
        <v>288685</v>
      </c>
    </row>
    <row r="14" spans="1:12" x14ac:dyDescent="0.2">
      <c r="A14" s="7" t="s">
        <v>33</v>
      </c>
      <c r="B14" s="7"/>
      <c r="C14" s="7"/>
      <c r="D14" s="7"/>
      <c r="E14" s="6" t="s">
        <v>0</v>
      </c>
      <c r="F14" s="6"/>
      <c r="G14" s="6" t="s">
        <v>0</v>
      </c>
      <c r="H14" s="6"/>
      <c r="I14" s="6" t="s">
        <v>0</v>
      </c>
      <c r="J14" s="6"/>
      <c r="K14" s="6" t="s">
        <v>0</v>
      </c>
      <c r="L14" s="6"/>
    </row>
    <row r="15" spans="1:12" outlineLevel="1" x14ac:dyDescent="0.2">
      <c r="A15" s="22" t="s">
        <v>22</v>
      </c>
      <c r="B15" s="23" t="s">
        <v>34</v>
      </c>
      <c r="C15" s="23">
        <v>1</v>
      </c>
      <c r="D15" s="24" t="s">
        <v>35</v>
      </c>
      <c r="E15" s="25">
        <v>0</v>
      </c>
      <c r="F15" s="26">
        <v>0</v>
      </c>
      <c r="G15" s="25">
        <v>7.27</v>
      </c>
      <c r="H15" s="26">
        <f t="shared" ref="H15:H28" si="0">C15*G15</f>
        <v>7.27</v>
      </c>
      <c r="I15" s="25">
        <v>6</v>
      </c>
      <c r="J15" s="26">
        <f t="shared" ref="J15:J28" si="1">C15*I15</f>
        <v>6</v>
      </c>
      <c r="K15" s="25">
        <v>10</v>
      </c>
      <c r="L15" s="26">
        <f t="shared" ref="L15:L28" si="2">C15*K15</f>
        <v>10</v>
      </c>
    </row>
    <row r="16" spans="1:12" outlineLevel="1" x14ac:dyDescent="0.2">
      <c r="A16" s="22" t="s">
        <v>28</v>
      </c>
      <c r="B16" s="23" t="s">
        <v>36</v>
      </c>
      <c r="C16" s="23">
        <v>1</v>
      </c>
      <c r="D16" s="24" t="s">
        <v>35</v>
      </c>
      <c r="E16" s="25">
        <v>0</v>
      </c>
      <c r="F16" s="26">
        <v>0</v>
      </c>
      <c r="G16" s="25">
        <v>11.89</v>
      </c>
      <c r="H16" s="26">
        <f t="shared" si="0"/>
        <v>11.89</v>
      </c>
      <c r="I16" s="25">
        <v>12</v>
      </c>
      <c r="J16" s="26">
        <f t="shared" si="1"/>
        <v>12</v>
      </c>
      <c r="K16" s="25">
        <v>8.5</v>
      </c>
      <c r="L16" s="26">
        <f t="shared" si="2"/>
        <v>8.5</v>
      </c>
    </row>
    <row r="17" spans="1:12" outlineLevel="1" x14ac:dyDescent="0.2">
      <c r="A17" s="22" t="s">
        <v>30</v>
      </c>
      <c r="B17" s="23" t="s">
        <v>37</v>
      </c>
      <c r="C17" s="23">
        <v>1</v>
      </c>
      <c r="D17" s="24" t="s">
        <v>38</v>
      </c>
      <c r="E17" s="25">
        <v>0</v>
      </c>
      <c r="F17" s="26">
        <v>0</v>
      </c>
      <c r="G17" s="25">
        <v>86.56</v>
      </c>
      <c r="H17" s="26">
        <f t="shared" si="0"/>
        <v>86.56</v>
      </c>
      <c r="I17" s="25">
        <v>120</v>
      </c>
      <c r="J17" s="26">
        <f t="shared" si="1"/>
        <v>120</v>
      </c>
      <c r="K17" s="25">
        <v>100</v>
      </c>
      <c r="L17" s="26">
        <f t="shared" si="2"/>
        <v>100</v>
      </c>
    </row>
    <row r="18" spans="1:12" outlineLevel="1" x14ac:dyDescent="0.2">
      <c r="A18" s="22" t="s">
        <v>39</v>
      </c>
      <c r="B18" s="23" t="s">
        <v>40</v>
      </c>
      <c r="C18" s="23">
        <v>1</v>
      </c>
      <c r="D18" s="24" t="s">
        <v>38</v>
      </c>
      <c r="E18" s="25">
        <v>0</v>
      </c>
      <c r="F18" s="26">
        <v>0</v>
      </c>
      <c r="G18" s="25">
        <v>84.3</v>
      </c>
      <c r="H18" s="26">
        <f t="shared" si="0"/>
        <v>84.3</v>
      </c>
      <c r="I18" s="25">
        <v>200</v>
      </c>
      <c r="J18" s="26">
        <f t="shared" si="1"/>
        <v>200</v>
      </c>
      <c r="K18" s="25">
        <v>209</v>
      </c>
      <c r="L18" s="26">
        <f t="shared" si="2"/>
        <v>209</v>
      </c>
    </row>
    <row r="19" spans="1:12" outlineLevel="1" x14ac:dyDescent="0.2">
      <c r="A19" s="22" t="s">
        <v>41</v>
      </c>
      <c r="B19" s="23" t="s">
        <v>42</v>
      </c>
      <c r="C19" s="23">
        <v>1</v>
      </c>
      <c r="D19" s="24" t="s">
        <v>35</v>
      </c>
      <c r="E19" s="25">
        <v>0</v>
      </c>
      <c r="F19" s="26">
        <v>0</v>
      </c>
      <c r="G19" s="25">
        <v>7.45</v>
      </c>
      <c r="H19" s="26">
        <f t="shared" si="0"/>
        <v>7.45</v>
      </c>
      <c r="I19" s="25">
        <v>10.75</v>
      </c>
      <c r="J19" s="26">
        <f t="shared" si="1"/>
        <v>10.75</v>
      </c>
      <c r="K19" s="25">
        <v>5</v>
      </c>
      <c r="L19" s="26">
        <f t="shared" si="2"/>
        <v>5</v>
      </c>
    </row>
    <row r="20" spans="1:12" outlineLevel="1" x14ac:dyDescent="0.2">
      <c r="A20" s="22" t="s">
        <v>43</v>
      </c>
      <c r="B20" s="23" t="s">
        <v>44</v>
      </c>
      <c r="C20" s="23">
        <v>1</v>
      </c>
      <c r="D20" s="24" t="s">
        <v>35</v>
      </c>
      <c r="E20" s="25">
        <v>0</v>
      </c>
      <c r="F20" s="26">
        <v>0</v>
      </c>
      <c r="G20" s="25">
        <v>8.83</v>
      </c>
      <c r="H20" s="26">
        <f t="shared" si="0"/>
        <v>8.83</v>
      </c>
      <c r="I20" s="25">
        <v>12.5</v>
      </c>
      <c r="J20" s="26">
        <f t="shared" si="1"/>
        <v>12.5</v>
      </c>
      <c r="K20" s="25">
        <v>14.25</v>
      </c>
      <c r="L20" s="26">
        <f t="shared" si="2"/>
        <v>14.25</v>
      </c>
    </row>
    <row r="21" spans="1:12" outlineLevel="1" x14ac:dyDescent="0.2">
      <c r="A21" s="22" t="s">
        <v>45</v>
      </c>
      <c r="B21" s="23" t="s">
        <v>46</v>
      </c>
      <c r="C21" s="23">
        <v>1</v>
      </c>
      <c r="D21" s="24" t="s">
        <v>35</v>
      </c>
      <c r="E21" s="25">
        <v>0</v>
      </c>
      <c r="F21" s="26">
        <v>0</v>
      </c>
      <c r="G21" s="25">
        <v>9.18</v>
      </c>
      <c r="H21" s="26">
        <f t="shared" si="0"/>
        <v>9.18</v>
      </c>
      <c r="I21" s="25">
        <v>12.5</v>
      </c>
      <c r="J21" s="26">
        <f t="shared" si="1"/>
        <v>12.5</v>
      </c>
      <c r="K21" s="25">
        <v>45.25</v>
      </c>
      <c r="L21" s="26">
        <f t="shared" si="2"/>
        <v>45.25</v>
      </c>
    </row>
    <row r="22" spans="1:12" outlineLevel="1" x14ac:dyDescent="0.2">
      <c r="A22" s="22" t="s">
        <v>47</v>
      </c>
      <c r="B22" s="23" t="s">
        <v>48</v>
      </c>
      <c r="C22" s="23">
        <v>1</v>
      </c>
      <c r="D22" s="24" t="s">
        <v>35</v>
      </c>
      <c r="E22" s="25">
        <v>0</v>
      </c>
      <c r="F22" s="26">
        <v>0</v>
      </c>
      <c r="G22" s="25">
        <v>184.56</v>
      </c>
      <c r="H22" s="26">
        <f t="shared" si="0"/>
        <v>184.56</v>
      </c>
      <c r="I22" s="25">
        <v>300</v>
      </c>
      <c r="J22" s="26">
        <f t="shared" si="1"/>
        <v>300</v>
      </c>
      <c r="K22" s="25">
        <v>240</v>
      </c>
      <c r="L22" s="26">
        <f t="shared" si="2"/>
        <v>240</v>
      </c>
    </row>
    <row r="23" spans="1:12" outlineLevel="1" x14ac:dyDescent="0.2">
      <c r="A23" s="22" t="s">
        <v>49</v>
      </c>
      <c r="B23" s="23" t="s">
        <v>50</v>
      </c>
      <c r="C23" s="23">
        <v>1</v>
      </c>
      <c r="D23" s="24" t="s">
        <v>38</v>
      </c>
      <c r="E23" s="25">
        <v>0</v>
      </c>
      <c r="F23" s="26">
        <v>0</v>
      </c>
      <c r="G23" s="25">
        <v>41.96</v>
      </c>
      <c r="H23" s="26">
        <f t="shared" si="0"/>
        <v>41.96</v>
      </c>
      <c r="I23" s="25">
        <v>10</v>
      </c>
      <c r="J23" s="26">
        <f t="shared" si="1"/>
        <v>10</v>
      </c>
      <c r="K23" s="25">
        <v>40</v>
      </c>
      <c r="L23" s="26">
        <f t="shared" si="2"/>
        <v>40</v>
      </c>
    </row>
    <row r="24" spans="1:12" outlineLevel="1" x14ac:dyDescent="0.2">
      <c r="A24" s="22" t="s">
        <v>51</v>
      </c>
      <c r="B24" s="23" t="s">
        <v>52</v>
      </c>
      <c r="C24" s="23">
        <v>1</v>
      </c>
      <c r="D24" s="24" t="s">
        <v>38</v>
      </c>
      <c r="E24" s="25">
        <v>0</v>
      </c>
      <c r="F24" s="26">
        <v>0</v>
      </c>
      <c r="G24" s="25">
        <v>37.840000000000003</v>
      </c>
      <c r="H24" s="26">
        <f t="shared" si="0"/>
        <v>37.840000000000003</v>
      </c>
      <c r="I24" s="25">
        <v>10</v>
      </c>
      <c r="J24" s="26">
        <f t="shared" si="1"/>
        <v>10</v>
      </c>
      <c r="K24" s="25">
        <v>32.5</v>
      </c>
      <c r="L24" s="26">
        <f t="shared" si="2"/>
        <v>32.5</v>
      </c>
    </row>
    <row r="25" spans="1:12" outlineLevel="1" x14ac:dyDescent="0.2">
      <c r="A25" s="22" t="s">
        <v>53</v>
      </c>
      <c r="B25" s="23" t="s">
        <v>54</v>
      </c>
      <c r="C25" s="23">
        <v>1</v>
      </c>
      <c r="D25" s="24" t="s">
        <v>38</v>
      </c>
      <c r="E25" s="25">
        <v>0</v>
      </c>
      <c r="F25" s="26">
        <v>0</v>
      </c>
      <c r="G25" s="25">
        <v>5.8</v>
      </c>
      <c r="H25" s="26">
        <f t="shared" si="0"/>
        <v>5.8</v>
      </c>
      <c r="I25" s="25">
        <v>25</v>
      </c>
      <c r="J25" s="26">
        <f t="shared" si="1"/>
        <v>25</v>
      </c>
      <c r="K25" s="25">
        <v>3.75</v>
      </c>
      <c r="L25" s="26">
        <f t="shared" si="2"/>
        <v>3.75</v>
      </c>
    </row>
    <row r="26" spans="1:12" outlineLevel="1" x14ac:dyDescent="0.2">
      <c r="A26" s="22" t="s">
        <v>55</v>
      </c>
      <c r="B26" s="23" t="s">
        <v>56</v>
      </c>
      <c r="C26" s="23">
        <v>1</v>
      </c>
      <c r="D26" s="24" t="s">
        <v>38</v>
      </c>
      <c r="E26" s="25">
        <v>0</v>
      </c>
      <c r="F26" s="26">
        <v>0</v>
      </c>
      <c r="G26" s="25">
        <v>27.79</v>
      </c>
      <c r="H26" s="26">
        <f t="shared" si="0"/>
        <v>27.79</v>
      </c>
      <c r="I26" s="25">
        <v>25</v>
      </c>
      <c r="J26" s="26">
        <f t="shared" si="1"/>
        <v>25</v>
      </c>
      <c r="K26" s="25">
        <v>12.5</v>
      </c>
      <c r="L26" s="26">
        <f t="shared" si="2"/>
        <v>12.5</v>
      </c>
    </row>
    <row r="27" spans="1:12" outlineLevel="1" x14ac:dyDescent="0.2">
      <c r="A27" s="22" t="s">
        <v>57</v>
      </c>
      <c r="B27" s="23" t="s">
        <v>58</v>
      </c>
      <c r="C27" s="23">
        <v>1</v>
      </c>
      <c r="D27" s="24" t="s">
        <v>35</v>
      </c>
      <c r="E27" s="25">
        <v>0</v>
      </c>
      <c r="F27" s="26">
        <v>0</v>
      </c>
      <c r="G27" s="25">
        <v>1.75</v>
      </c>
      <c r="H27" s="26">
        <f t="shared" si="0"/>
        <v>1.75</v>
      </c>
      <c r="I27" s="25">
        <v>1.74</v>
      </c>
      <c r="J27" s="26">
        <f t="shared" si="1"/>
        <v>1.74</v>
      </c>
      <c r="K27" s="25">
        <v>1.5</v>
      </c>
      <c r="L27" s="26">
        <f t="shared" si="2"/>
        <v>1.5</v>
      </c>
    </row>
    <row r="28" spans="1:12" outlineLevel="1" x14ac:dyDescent="0.2">
      <c r="A28" s="22" t="s">
        <v>59</v>
      </c>
      <c r="B28" s="23" t="s">
        <v>60</v>
      </c>
      <c r="C28" s="23">
        <v>1</v>
      </c>
      <c r="D28" s="24" t="s">
        <v>61</v>
      </c>
      <c r="E28" s="25">
        <v>0</v>
      </c>
      <c r="F28" s="26">
        <v>0</v>
      </c>
      <c r="G28" s="25">
        <v>40.98</v>
      </c>
      <c r="H28" s="26">
        <f t="shared" si="0"/>
        <v>40.98</v>
      </c>
      <c r="I28" s="25">
        <v>100</v>
      </c>
      <c r="J28" s="26">
        <f t="shared" si="1"/>
        <v>100</v>
      </c>
      <c r="K28" s="25">
        <v>39</v>
      </c>
      <c r="L28" s="26">
        <f t="shared" si="2"/>
        <v>39</v>
      </c>
    </row>
    <row r="29" spans="1:12" ht="13.5" thickBot="1" x14ac:dyDescent="0.25">
      <c r="A29" s="5" t="s">
        <v>62</v>
      </c>
      <c r="B29" s="5"/>
      <c r="C29" s="5"/>
      <c r="D29" s="5"/>
      <c r="E29" s="27" t="s">
        <v>0</v>
      </c>
      <c r="F29" s="28">
        <f>SUM(F15:F28)</f>
        <v>0</v>
      </c>
      <c r="G29" s="27" t="s">
        <v>0</v>
      </c>
      <c r="H29" s="28">
        <f>SUM(H15:H28)</f>
        <v>556.16</v>
      </c>
      <c r="I29" s="27" t="s">
        <v>0</v>
      </c>
      <c r="J29" s="28">
        <f>SUM(J15:J28)</f>
        <v>845.49</v>
      </c>
      <c r="K29" s="27" t="s">
        <v>0</v>
      </c>
      <c r="L29" s="28">
        <f>SUM(L15:L28)</f>
        <v>761.25</v>
      </c>
    </row>
    <row r="31" spans="1:12" ht="13.5" thickBot="1" x14ac:dyDescent="0.25">
      <c r="A31" s="4" t="s">
        <v>63</v>
      </c>
      <c r="B31" s="4"/>
      <c r="C31" s="4"/>
      <c r="D31" s="4"/>
      <c r="E31" s="3" t="s">
        <v>0</v>
      </c>
      <c r="F31" s="3"/>
      <c r="G31" s="3" t="s">
        <v>0</v>
      </c>
      <c r="H31" s="3"/>
      <c r="I31" s="3" t="s">
        <v>0</v>
      </c>
      <c r="J31" s="3"/>
      <c r="K31" s="3" t="s">
        <v>0</v>
      </c>
      <c r="L31" s="3"/>
    </row>
    <row r="32" spans="1:12" ht="13.5" thickBot="1" x14ac:dyDescent="0.25">
      <c r="A32" s="2" t="s">
        <v>64</v>
      </c>
      <c r="B32" s="2"/>
      <c r="C32" s="2"/>
      <c r="D32" s="2"/>
      <c r="E32" s="29" t="s">
        <v>0</v>
      </c>
      <c r="F32" s="30">
        <f>SUM(F8)</f>
        <v>0</v>
      </c>
      <c r="G32" s="29" t="s">
        <v>0</v>
      </c>
      <c r="H32" s="30">
        <f>SUM(H8)</f>
        <v>676190</v>
      </c>
      <c r="I32" s="29" t="s">
        <v>0</v>
      </c>
      <c r="J32" s="30">
        <f>SUM(J8)</f>
        <v>743201.5</v>
      </c>
      <c r="K32" s="29" t="s">
        <v>0</v>
      </c>
      <c r="L32" s="30">
        <f>SUM(L8)</f>
        <v>932105</v>
      </c>
    </row>
    <row r="34" spans="1:12" ht="13.5" thickBot="1" x14ac:dyDescent="0.25">
      <c r="A34" s="4" t="s">
        <v>65</v>
      </c>
      <c r="B34" s="4"/>
      <c r="C34" s="4"/>
      <c r="D34" s="4"/>
      <c r="E34" s="4"/>
      <c r="F34" s="4"/>
      <c r="G34" s="3" t="s">
        <v>0</v>
      </c>
      <c r="H34" s="3"/>
      <c r="I34" s="3" t="s">
        <v>0</v>
      </c>
      <c r="J34" s="3"/>
      <c r="K34" s="3" t="s">
        <v>0</v>
      </c>
      <c r="L34" s="3"/>
    </row>
    <row r="35" spans="1:12" ht="12.75" customHeight="1" x14ac:dyDescent="0.2">
      <c r="A35" s="1" t="s">
        <v>66</v>
      </c>
      <c r="B35" s="1"/>
      <c r="C35" s="1"/>
      <c r="D35" s="1"/>
      <c r="E35" s="1"/>
      <c r="F35" s="1"/>
      <c r="G35" s="31" t="s">
        <v>67</v>
      </c>
      <c r="H35" s="31"/>
      <c r="I35" s="31" t="s">
        <v>68</v>
      </c>
      <c r="J35" s="31"/>
      <c r="K35" s="31" t="s">
        <v>69</v>
      </c>
      <c r="L35" s="31"/>
    </row>
    <row r="36" spans="1:12" ht="12.75" customHeight="1" x14ac:dyDescent="0.2">
      <c r="A36" s="32" t="s">
        <v>70</v>
      </c>
      <c r="B36" s="32"/>
      <c r="C36" s="32"/>
      <c r="D36" s="32"/>
      <c r="E36" s="32"/>
      <c r="F36" s="32"/>
      <c r="G36" s="33" t="s">
        <v>71</v>
      </c>
      <c r="H36" s="33"/>
      <c r="I36" s="33" t="s">
        <v>72</v>
      </c>
      <c r="J36" s="33"/>
      <c r="K36" s="33" t="s">
        <v>73</v>
      </c>
      <c r="L36" s="33"/>
    </row>
    <row r="37" spans="1:12" ht="76.5" customHeight="1" x14ac:dyDescent="0.2">
      <c r="A37" s="32" t="s">
        <v>74</v>
      </c>
      <c r="B37" s="32"/>
      <c r="C37" s="32"/>
      <c r="D37" s="32"/>
      <c r="E37" s="32"/>
      <c r="F37" s="32"/>
      <c r="G37" s="33" t="s">
        <v>75</v>
      </c>
      <c r="H37" s="33"/>
      <c r="I37" s="33" t="s">
        <v>75</v>
      </c>
      <c r="J37" s="33"/>
      <c r="K37" s="33" t="s">
        <v>75</v>
      </c>
      <c r="L37" s="33"/>
    </row>
    <row r="38" spans="1:12" ht="13.5" thickBot="1" x14ac:dyDescent="0.25">
      <c r="A38" s="34" t="s">
        <v>76</v>
      </c>
      <c r="B38" s="34"/>
      <c r="C38" s="34"/>
      <c r="D38" s="34"/>
      <c r="E38" s="34"/>
      <c r="F38" s="34"/>
      <c r="G38" s="35" t="s">
        <v>77</v>
      </c>
      <c r="H38" s="35"/>
      <c r="I38" s="35" t="s">
        <v>78</v>
      </c>
      <c r="J38" s="35"/>
      <c r="K38" s="35" t="s">
        <v>79</v>
      </c>
      <c r="L38" s="35"/>
    </row>
  </sheetData>
  <mergeCells count="61">
    <mergeCell ref="A37:F37"/>
    <mergeCell ref="G37:H37"/>
    <mergeCell ref="I37:J37"/>
    <mergeCell ref="K37:L37"/>
    <mergeCell ref="A38:F38"/>
    <mergeCell ref="G38:H38"/>
    <mergeCell ref="I38:J38"/>
    <mergeCell ref="K38:L38"/>
    <mergeCell ref="A35:F35"/>
    <mergeCell ref="G35:H35"/>
    <mergeCell ref="I35:J35"/>
    <mergeCell ref="K35:L35"/>
    <mergeCell ref="A36:F36"/>
    <mergeCell ref="G36:H36"/>
    <mergeCell ref="I36:J36"/>
    <mergeCell ref="K36:L36"/>
    <mergeCell ref="K31:L31"/>
    <mergeCell ref="A32:D32"/>
    <mergeCell ref="A34:F34"/>
    <mergeCell ref="G34:H34"/>
    <mergeCell ref="I34:J34"/>
    <mergeCell ref="K34:L34"/>
    <mergeCell ref="A29:D29"/>
    <mergeCell ref="A31:D31"/>
    <mergeCell ref="E31:F31"/>
    <mergeCell ref="G31:H31"/>
    <mergeCell ref="I31:J31"/>
    <mergeCell ref="K9:L9"/>
    <mergeCell ref="A13:D13"/>
    <mergeCell ref="A14:D14"/>
    <mergeCell ref="E14:F14"/>
    <mergeCell ref="G14:H14"/>
    <mergeCell ref="I14:J14"/>
    <mergeCell ref="K14:L14"/>
    <mergeCell ref="A8:D8"/>
    <mergeCell ref="A9:D9"/>
    <mergeCell ref="E9:F9"/>
    <mergeCell ref="G9:H9"/>
    <mergeCell ref="I9:J9"/>
    <mergeCell ref="K4:L4"/>
    <mergeCell ref="A6:D6"/>
    <mergeCell ref="E6:F6"/>
    <mergeCell ref="G6:H6"/>
    <mergeCell ref="I6:J6"/>
    <mergeCell ref="K6:L6"/>
    <mergeCell ref="A1:D1"/>
    <mergeCell ref="E1:F4"/>
    <mergeCell ref="G1:H1"/>
    <mergeCell ref="I1:J1"/>
    <mergeCell ref="K1:L1"/>
    <mergeCell ref="B2:D2"/>
    <mergeCell ref="G2:H2"/>
    <mergeCell ref="I2:J2"/>
    <mergeCell ref="K2:L2"/>
    <mergeCell ref="B3:D3"/>
    <mergeCell ref="G3:H3"/>
    <mergeCell ref="I3:J3"/>
    <mergeCell ref="K3:L3"/>
    <mergeCell ref="A4:D4"/>
    <mergeCell ref="G4:H4"/>
    <mergeCell ref="I4:J4"/>
  </mergeCells>
  <pageMargins left="0.75" right="0.75" top="1" bottom="1" header="0.5" footer="0.5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Concrete Construction</vt:lpstr>
      <vt:lpstr>'Concrete Construction'!Print_Area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Oskin, Bikem M</dc:creator>
  <cp:keywords/>
  <dc:description/>
  <cp:lastModifiedBy>Oskin, Bikem M</cp:lastModifiedBy>
  <cp:lastPrinted>2024-02-27T20:02:30Z</cp:lastPrinted>
  <dcterms:created xsi:type="dcterms:W3CDTF">2024-02-27T20:06:19Z</dcterms:created>
  <dcterms:modified xsi:type="dcterms:W3CDTF">2024-02-27T20:06:47Z</dcterms:modified>
  <cp:category/>
</cp:coreProperties>
</file>